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 Data/Education &amp; Info/Reports/Parliamentary/2018 Parliamentary Report/18 HA polling places figures/"/>
    </mc:Choice>
  </mc:AlternateContent>
  <xr:revisionPtr revIDLastSave="0" documentId="13_ncr:1_{27F6A0F6-E72C-514F-9784-459A1DE7255F}" xr6:coauthVersionLast="33" xr6:coauthVersionMax="33" xr10:uidLastSave="{00000000-0000-0000-0000-000000000000}"/>
  <bookViews>
    <workbookView xWindow="5400" yWindow="3520" windowWidth="37560" windowHeight="22300" xr2:uid="{00000000-000D-0000-FFFF-FFFF00000000}"/>
  </bookViews>
  <sheets>
    <sheet name="RO Return" sheetId="3" r:id="rId1"/>
  </sheets>
  <definedNames>
    <definedName name="_xlnm.Print_Titles" localSheetId="0">'RO Return'!$A:$A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7" i="3" l="1"/>
  <c r="AY27" i="3"/>
  <c r="AZ27" i="3"/>
  <c r="BA27" i="3"/>
  <c r="AX25" i="3"/>
  <c r="AY25" i="3"/>
  <c r="AZ25" i="3"/>
  <c r="BA25" i="3"/>
  <c r="AX19" i="3"/>
  <c r="AY19" i="3"/>
  <c r="AZ19" i="3"/>
  <c r="BA19" i="3"/>
  <c r="AX13" i="3"/>
  <c r="AY13" i="3"/>
  <c r="AZ13" i="3"/>
  <c r="BA13" i="3"/>
  <c r="AX8" i="3"/>
  <c r="AX28" i="3" s="1"/>
  <c r="AX30" i="3" s="1"/>
  <c r="AY8" i="3"/>
  <c r="AZ8" i="3"/>
  <c r="BA8" i="3"/>
  <c r="AW27" i="3"/>
  <c r="AW25" i="3"/>
  <c r="AW19" i="3"/>
  <c r="AW13" i="3"/>
  <c r="AW8" i="3"/>
  <c r="BB9" i="3"/>
  <c r="BB18" i="3"/>
  <c r="BB20" i="3"/>
  <c r="AV29" i="3"/>
  <c r="BB29" i="3" s="1"/>
  <c r="AV26" i="3"/>
  <c r="AV27" i="3" s="1"/>
  <c r="AV21" i="3"/>
  <c r="BB21" i="3" s="1"/>
  <c r="AV22" i="3"/>
  <c r="BB22" i="3" s="1"/>
  <c r="AV23" i="3"/>
  <c r="BB23" i="3" s="1"/>
  <c r="AV24" i="3"/>
  <c r="BB24" i="3" s="1"/>
  <c r="AV20" i="3"/>
  <c r="AV15" i="3"/>
  <c r="BB15" i="3" s="1"/>
  <c r="AV16" i="3"/>
  <c r="BB16" i="3" s="1"/>
  <c r="AV17" i="3"/>
  <c r="BB17" i="3" s="1"/>
  <c r="AV18" i="3"/>
  <c r="AV14" i="3"/>
  <c r="BB14" i="3" s="1"/>
  <c r="AV10" i="3"/>
  <c r="BB10" i="3" s="1"/>
  <c r="AV11" i="3"/>
  <c r="BB11" i="3" s="1"/>
  <c r="AV12" i="3"/>
  <c r="BB12" i="3" s="1"/>
  <c r="AV9" i="3"/>
  <c r="AV4" i="3"/>
  <c r="BB4" i="3" s="1"/>
  <c r="AV5" i="3"/>
  <c r="BB5" i="3" s="1"/>
  <c r="AV6" i="3"/>
  <c r="BB6" i="3" s="1"/>
  <c r="AV7" i="3"/>
  <c r="BB7" i="3" s="1"/>
  <c r="AV3" i="3"/>
  <c r="BB3" i="3" s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C13" i="3"/>
  <c r="D13" i="3"/>
  <c r="E13" i="3"/>
  <c r="F13" i="3"/>
  <c r="G13" i="3"/>
  <c r="H13" i="3"/>
  <c r="I13" i="3"/>
  <c r="J13" i="3"/>
  <c r="K13" i="3"/>
  <c r="L13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B27" i="3"/>
  <c r="B25" i="3"/>
  <c r="B19" i="3"/>
  <c r="B13" i="3"/>
  <c r="B8" i="3"/>
  <c r="AW28" i="3" l="1"/>
  <c r="AW30" i="3" s="1"/>
  <c r="AZ28" i="3"/>
  <c r="AZ30" i="3" s="1"/>
  <c r="BB26" i="3"/>
  <c r="AY28" i="3"/>
  <c r="AY30" i="3" s="1"/>
  <c r="AV13" i="3"/>
  <c r="BB13" i="3" s="1"/>
  <c r="AV19" i="3"/>
  <c r="BB19" i="3" s="1"/>
  <c r="BA28" i="3"/>
  <c r="BA30" i="3" s="1"/>
  <c r="BB27" i="3"/>
  <c r="AV8" i="3"/>
  <c r="AV25" i="3"/>
  <c r="B28" i="3"/>
  <c r="B30" i="3" s="1"/>
  <c r="AT28" i="3"/>
  <c r="AT30" i="3" s="1"/>
  <c r="AR28" i="3"/>
  <c r="AR30" i="3" s="1"/>
  <c r="AP28" i="3"/>
  <c r="AP30" i="3" s="1"/>
  <c r="AN28" i="3"/>
  <c r="AN30" i="3" s="1"/>
  <c r="AL28" i="3"/>
  <c r="AL30" i="3" s="1"/>
  <c r="AJ28" i="3"/>
  <c r="AJ30" i="3" s="1"/>
  <c r="AH28" i="3"/>
  <c r="AH30" i="3" s="1"/>
  <c r="AF28" i="3"/>
  <c r="AF30" i="3" s="1"/>
  <c r="AD28" i="3"/>
  <c r="AD30" i="3" s="1"/>
  <c r="AB28" i="3"/>
  <c r="AB30" i="3" s="1"/>
  <c r="Z28" i="3"/>
  <c r="Z30" i="3" s="1"/>
  <c r="X28" i="3"/>
  <c r="X30" i="3" s="1"/>
  <c r="V28" i="3"/>
  <c r="V30" i="3" s="1"/>
  <c r="T28" i="3"/>
  <c r="T30" i="3" s="1"/>
  <c r="R28" i="3"/>
  <c r="R30" i="3" s="1"/>
  <c r="P28" i="3"/>
  <c r="P30" i="3" s="1"/>
  <c r="N28" i="3"/>
  <c r="N30" i="3" s="1"/>
  <c r="L28" i="3"/>
  <c r="L30" i="3" s="1"/>
  <c r="J28" i="3"/>
  <c r="J30" i="3" s="1"/>
  <c r="H28" i="3"/>
  <c r="H30" i="3" s="1"/>
  <c r="F28" i="3"/>
  <c r="F30" i="3" s="1"/>
  <c r="D28" i="3"/>
  <c r="D30" i="3" s="1"/>
  <c r="AU28" i="3"/>
  <c r="AU30" i="3" s="1"/>
  <c r="AS28" i="3"/>
  <c r="AS30" i="3" s="1"/>
  <c r="AQ28" i="3"/>
  <c r="AQ30" i="3" s="1"/>
  <c r="AO28" i="3"/>
  <c r="AO30" i="3" s="1"/>
  <c r="AM28" i="3"/>
  <c r="AM30" i="3" s="1"/>
  <c r="AK28" i="3"/>
  <c r="AK30" i="3" s="1"/>
  <c r="AI28" i="3"/>
  <c r="AI30" i="3" s="1"/>
  <c r="AG28" i="3"/>
  <c r="AG30" i="3" s="1"/>
  <c r="AE28" i="3"/>
  <c r="AE30" i="3" s="1"/>
  <c r="AC28" i="3"/>
  <c r="AC30" i="3" s="1"/>
  <c r="AA28" i="3"/>
  <c r="AA30" i="3" s="1"/>
  <c r="Y28" i="3"/>
  <c r="Y30" i="3" s="1"/>
  <c r="W28" i="3"/>
  <c r="W30" i="3" s="1"/>
  <c r="U28" i="3"/>
  <c r="U30" i="3" s="1"/>
  <c r="S28" i="3"/>
  <c r="S30" i="3" s="1"/>
  <c r="Q28" i="3"/>
  <c r="Q30" i="3" s="1"/>
  <c r="O28" i="3"/>
  <c r="O30" i="3" s="1"/>
  <c r="M28" i="3"/>
  <c r="M30" i="3" s="1"/>
  <c r="K28" i="3"/>
  <c r="K30" i="3" s="1"/>
  <c r="I28" i="3"/>
  <c r="I30" i="3" s="1"/>
  <c r="G28" i="3"/>
  <c r="G30" i="3" s="1"/>
  <c r="E28" i="3"/>
  <c r="E30" i="3" s="1"/>
  <c r="C28" i="3"/>
  <c r="C30" i="3" s="1"/>
  <c r="BB25" i="3" l="1"/>
  <c r="AV28" i="3"/>
  <c r="BB28" i="3" s="1"/>
  <c r="BB8" i="3"/>
  <c r="AV30" i="3" l="1"/>
  <c r="BB30" i="3" l="1"/>
</calcChain>
</file>

<file path=xl/sharedStrings.xml><?xml version="1.0" encoding="utf-8"?>
<sst xmlns="http://schemas.openxmlformats.org/spreadsheetml/2006/main" count="83" uniqueCount="83">
  <si>
    <t>Blessington Upper</t>
  </si>
  <si>
    <t>Branxholm</t>
  </si>
  <si>
    <t>Bridport</t>
  </si>
  <si>
    <t>Derby</t>
  </si>
  <si>
    <t>Dilston</t>
  </si>
  <si>
    <t>East Launceston</t>
  </si>
  <si>
    <t>Five Ways</t>
  </si>
  <si>
    <t>George Town</t>
  </si>
  <si>
    <t>George Town South</t>
  </si>
  <si>
    <t>Gladstone</t>
  </si>
  <si>
    <t>Hadspen</t>
  </si>
  <si>
    <t>Hillwood</t>
  </si>
  <si>
    <t>Inveresk</t>
  </si>
  <si>
    <t>Invermay</t>
  </si>
  <si>
    <t>Karoola</t>
  </si>
  <si>
    <t>Kings Meadows</t>
  </si>
  <si>
    <t>Lady Barron</t>
  </si>
  <si>
    <t>Launceston</t>
  </si>
  <si>
    <t>Launceston Central</t>
  </si>
  <si>
    <t>Lebrina</t>
  </si>
  <si>
    <t>Legana (Bass)</t>
  </si>
  <si>
    <t>Lilydale</t>
  </si>
  <si>
    <t>Mowbray</t>
  </si>
  <si>
    <t>Newnham</t>
  </si>
  <si>
    <t>Newstead</t>
  </si>
  <si>
    <t>Norwood</t>
  </si>
  <si>
    <t>Nunamara</t>
  </si>
  <si>
    <t>Pipers River</t>
  </si>
  <si>
    <t>Prospect</t>
  </si>
  <si>
    <t>Prospect Vale</t>
  </si>
  <si>
    <t>Ravenswood</t>
  </si>
  <si>
    <t>Ringarooma</t>
  </si>
  <si>
    <t>Riverside</t>
  </si>
  <si>
    <t>Riverside West</t>
  </si>
  <si>
    <t>Rocherlea</t>
  </si>
  <si>
    <t>Scottsdale</t>
  </si>
  <si>
    <t>South Launceston</t>
  </si>
  <si>
    <t>St Leonards</t>
  </si>
  <si>
    <t>Summerhill</t>
  </si>
  <si>
    <t>Trevallyn</t>
  </si>
  <si>
    <t>Waverley</t>
  </si>
  <si>
    <t>West Launceston</t>
  </si>
  <si>
    <t>Weymouth</t>
  </si>
  <si>
    <t>Whitemark</t>
  </si>
  <si>
    <t>Winnaleah</t>
  </si>
  <si>
    <t>Youngtown</t>
  </si>
  <si>
    <t>ARCHER, Bridget</t>
  </si>
  <si>
    <t>COURTNEY, Sarah</t>
  </si>
  <si>
    <t>FERGUSON, Michael</t>
  </si>
  <si>
    <t>GUTWEIN, Peter</t>
  </si>
  <si>
    <t>WOOD, Simon</t>
  </si>
  <si>
    <t>Liberal Party</t>
  </si>
  <si>
    <t>GROAT, Daniel</t>
  </si>
  <si>
    <t>HOULT, Michelle</t>
  </si>
  <si>
    <t>HOY, Joshua</t>
  </si>
  <si>
    <t>MADDEN, Gary</t>
  </si>
  <si>
    <t>Jacqui Lambie Network</t>
  </si>
  <si>
    <t>ANGLESEY, Emma</t>
  </si>
  <si>
    <t>DAWKINS, Andrea</t>
  </si>
  <si>
    <t>HALL, Tom</t>
  </si>
  <si>
    <t>IRELAND, James</t>
  </si>
  <si>
    <t>WILLIAMS, Emma</t>
  </si>
  <si>
    <t>Tasmanian Greens</t>
  </si>
  <si>
    <t>GORE, Adam</t>
  </si>
  <si>
    <t>HOUSTON, Jennifer</t>
  </si>
  <si>
    <t>O'BYRNE, Michelle</t>
  </si>
  <si>
    <t>POWELL, Owen</t>
  </si>
  <si>
    <t>ROE, Brian</t>
  </si>
  <si>
    <t>Australian Labor Party</t>
  </si>
  <si>
    <t>LUCAS, Brett Edward</t>
  </si>
  <si>
    <t>Ungrouped</t>
  </si>
  <si>
    <t>Total Ballot Papers</t>
  </si>
  <si>
    <t>Informal Ballot Papers</t>
  </si>
  <si>
    <t>Total Formal Votes</t>
  </si>
  <si>
    <t>Total Ordinary Votes</t>
  </si>
  <si>
    <t>Out of Division Votes</t>
  </si>
  <si>
    <t>Mobile Votes</t>
  </si>
  <si>
    <t>Postal Votes</t>
  </si>
  <si>
    <t>Pre-Poll Votes</t>
  </si>
  <si>
    <t>Provisional Votes</t>
  </si>
  <si>
    <t>Total</t>
  </si>
  <si>
    <t>Special Votes</t>
  </si>
  <si>
    <t>Candidates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</si>
</sst>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"/>
    <numFmt numFmtId="165" formatCode="#\ ##0"/>
  </numFmts>
  <fonts count="8"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b/>
      <sz val="8"/>
      <name val="Arial"/>
      <family val="2"/>
    </font>
    <font>
      <b/>
      <sz val="8"/>
      <name val="Helv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2" fillId="0" borderId="6">
      <alignment horizontal="center" vertical="center" wrapText="1"/>
    </xf>
    <xf numFmtId="0" fontId="2" fillId="0" borderId="6">
      <alignment horizontal="center" vertical="center" textRotation="90" wrapText="1"/>
    </xf>
    <xf numFmtId="0" fontId="3" fillId="0" borderId="7">
      <alignment horizontal="center" vertical="center" textRotation="90" wrapText="1"/>
    </xf>
    <xf numFmtId="0" fontId="4" fillId="0" borderId="8">
      <alignment vertical="center"/>
    </xf>
    <xf numFmtId="164" fontId="1" fillId="0" borderId="9">
      <alignment horizontal="right" vertical="center"/>
    </xf>
    <xf numFmtId="164" fontId="5" fillId="0" borderId="10">
      <alignment horizontal="right" vertical="center"/>
    </xf>
    <xf numFmtId="0" fontId="6" fillId="0" borderId="11">
      <alignment vertical="center"/>
    </xf>
    <xf numFmtId="164" fontId="5" fillId="0" borderId="12" applyFill="0">
      <alignment horizontal="right" vertical="center"/>
    </xf>
    <xf numFmtId="164" fontId="5" fillId="0" borderId="13">
      <alignment horizontal="right" vertical="center"/>
    </xf>
  </cellStyleXfs>
  <cellXfs count="21">
    <xf numFmtId="0" fontId="0" fillId="0" borderId="0" xfId="0"/>
    <xf numFmtId="0" fontId="0" fillId="0" borderId="0" xfId="0" applyFont="1" applyBorder="1"/>
    <xf numFmtId="0" fontId="0" fillId="0" borderId="14" xfId="0" applyFont="1" applyBorder="1" applyAlignment="1">
      <alignment horizontal="centerContinuous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right" textRotation="90" wrapText="1"/>
    </xf>
    <xf numFmtId="0" fontId="7" fillId="2" borderId="4" xfId="0" applyFont="1" applyFill="1" applyBorder="1" applyAlignment="1">
      <alignment horizontal="right" textRotation="90" wrapText="1"/>
    </xf>
    <xf numFmtId="0" fontId="0" fillId="0" borderId="0" xfId="0" applyFont="1" applyBorder="1" applyAlignment="1">
      <alignment horizontal="right" textRotation="90"/>
    </xf>
    <xf numFmtId="0" fontId="0" fillId="0" borderId="0" xfId="0" applyFont="1" applyBorder="1" applyAlignment="1">
      <alignment vertical="center" wrapText="1"/>
    </xf>
    <xf numFmtId="165" fontId="0" fillId="0" borderId="0" xfId="0" applyNumberFormat="1" applyFont="1" applyBorder="1" applyAlignment="1">
      <alignment vertical="center" wrapText="1"/>
    </xf>
    <xf numFmtId="165" fontId="0" fillId="2" borderId="4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vertical="center" wrapText="1"/>
    </xf>
    <xf numFmtId="0" fontId="7" fillId="2" borderId="2" xfId="0" applyFont="1" applyFill="1" applyBorder="1"/>
    <xf numFmtId="165" fontId="0" fillId="0" borderId="0" xfId="0" applyNumberFormat="1" applyFont="1" applyBorder="1"/>
    <xf numFmtId="165" fontId="0" fillId="2" borderId="4" xfId="0" applyNumberFormat="1" applyFont="1" applyFill="1" applyBorder="1"/>
  </cellXfs>
  <cellStyles count="10">
    <cellStyle name="Normal" xfId="0" builtinId="0"/>
    <cellStyle name="Votes Candidate Name" xfId="4" xr:uid="{00000000-0005-0000-0000-000002000000}"/>
    <cellStyle name="Votes Candidate Votes" xfId="5" xr:uid="{00000000-0005-0000-0000-000003000000}"/>
    <cellStyle name="Votes Party Name" xfId="7" xr:uid="{00000000-0005-0000-0000-000004000000}"/>
    <cellStyle name="Votes Party Votes" xfId="8" xr:uid="{00000000-0005-0000-0000-000005000000}"/>
    <cellStyle name="Votes Polling Booth Name" xfId="2" xr:uid="{00000000-0005-0000-0000-000006000000}"/>
    <cellStyle name="Votes Polling Booth Number" xfId="1" xr:uid="{00000000-0005-0000-0000-000007000000}"/>
    <cellStyle name="Votes Polling Booth Total" xfId="3" xr:uid="{00000000-0005-0000-0000-000008000000}"/>
    <cellStyle name="Votes Total Party Votes" xfId="9" xr:uid="{00000000-0005-0000-0000-000009000000}"/>
    <cellStyle name="Votes Total Votes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0"/>
  <sheetViews>
    <sheetView tabSelected="1" zoomScaleNormal="100" workbookViewId="0">
      <pane xSplit="1" ySplit="2" topLeftCell="AF3" activePane="bottomRight" state="frozenSplit"/>
      <selection pane="topRight" activeCell="B1" sqref="B1"/>
      <selection pane="bottomLeft" activeCell="A2" sqref="A2"/>
      <selection pane="bottomRight" sqref="A1:XFD1048576"/>
    </sheetView>
  </sheetViews>
  <sheetFormatPr baseColWidth="10" defaultColWidth="9.1640625" defaultRowHeight="15"/>
  <cols>
    <col min="1" max="1" width="25.33203125" style="1" customWidth="1"/>
    <col min="2" max="54" width="7.83203125" style="1" customWidth="1"/>
    <col min="55" max="55" width="3.6640625" style="3" customWidth="1"/>
    <col min="56" max="56" width="24.1640625" style="3" customWidth="1"/>
    <col min="57" max="62" width="10.1640625" style="3" customWidth="1"/>
    <col min="63" max="96" width="9.1640625" style="3"/>
    <col min="97" max="16384" width="9.1640625" style="1"/>
  </cols>
  <sheetData>
    <row r="1" spans="1:96">
      <c r="AW1" s="2" t="s">
        <v>81</v>
      </c>
      <c r="AX1" s="2"/>
      <c r="AY1" s="2"/>
      <c r="AZ1" s="2"/>
      <c r="BA1" s="2"/>
    </row>
    <row r="2" spans="1:96" s="7" customFormat="1" ht="72">
      <c r="A2" s="4" t="s">
        <v>82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  <c r="AI2" s="5" t="s">
        <v>33</v>
      </c>
      <c r="AJ2" s="5" t="s">
        <v>34</v>
      </c>
      <c r="AK2" s="5" t="s">
        <v>35</v>
      </c>
      <c r="AL2" s="5" t="s">
        <v>36</v>
      </c>
      <c r="AM2" s="5" t="s">
        <v>37</v>
      </c>
      <c r="AN2" s="5" t="s">
        <v>38</v>
      </c>
      <c r="AO2" s="5" t="s">
        <v>39</v>
      </c>
      <c r="AP2" s="5" t="s">
        <v>40</v>
      </c>
      <c r="AQ2" s="5" t="s">
        <v>41</v>
      </c>
      <c r="AR2" s="5" t="s">
        <v>42</v>
      </c>
      <c r="AS2" s="5" t="s">
        <v>43</v>
      </c>
      <c r="AT2" s="5" t="s">
        <v>44</v>
      </c>
      <c r="AU2" s="5" t="s">
        <v>45</v>
      </c>
      <c r="AV2" s="6" t="s">
        <v>74</v>
      </c>
      <c r="AW2" s="5" t="s">
        <v>75</v>
      </c>
      <c r="AX2" s="5" t="s">
        <v>76</v>
      </c>
      <c r="AY2" s="5" t="s">
        <v>77</v>
      </c>
      <c r="AZ2" s="5" t="s">
        <v>78</v>
      </c>
      <c r="BA2" s="5" t="s">
        <v>79</v>
      </c>
      <c r="BB2" s="6" t="s">
        <v>80</v>
      </c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6" ht="19.75" customHeight="1">
      <c r="A3" s="8" t="s">
        <v>46</v>
      </c>
      <c r="B3" s="9">
        <v>3</v>
      </c>
      <c r="C3" s="9">
        <v>5</v>
      </c>
      <c r="D3" s="9">
        <v>21</v>
      </c>
      <c r="E3" s="9">
        <v>4</v>
      </c>
      <c r="F3" s="9">
        <v>24</v>
      </c>
      <c r="G3" s="9">
        <v>13</v>
      </c>
      <c r="H3" s="9">
        <v>17</v>
      </c>
      <c r="I3" s="9">
        <v>228</v>
      </c>
      <c r="J3" s="9">
        <v>109</v>
      </c>
      <c r="K3" s="9">
        <v>5</v>
      </c>
      <c r="L3" s="9">
        <v>30</v>
      </c>
      <c r="M3" s="9">
        <v>27</v>
      </c>
      <c r="N3" s="9">
        <v>24</v>
      </c>
      <c r="O3" s="9">
        <v>23</v>
      </c>
      <c r="P3" s="9">
        <v>10</v>
      </c>
      <c r="Q3" s="9">
        <v>46</v>
      </c>
      <c r="R3" s="9">
        <v>6</v>
      </c>
      <c r="S3" s="9">
        <v>25</v>
      </c>
      <c r="T3" s="9">
        <v>18</v>
      </c>
      <c r="U3" s="9">
        <v>8</v>
      </c>
      <c r="V3" s="9">
        <v>44</v>
      </c>
      <c r="W3" s="9">
        <v>18</v>
      </c>
      <c r="X3" s="9">
        <v>42</v>
      </c>
      <c r="Y3" s="9">
        <v>85</v>
      </c>
      <c r="Z3" s="9">
        <v>49</v>
      </c>
      <c r="AA3" s="9">
        <v>37</v>
      </c>
      <c r="AB3" s="9">
        <v>8</v>
      </c>
      <c r="AC3" s="9">
        <v>29</v>
      </c>
      <c r="AD3" s="9">
        <v>44</v>
      </c>
      <c r="AE3" s="9">
        <v>23</v>
      </c>
      <c r="AF3" s="9">
        <v>23</v>
      </c>
      <c r="AG3" s="9">
        <v>6</v>
      </c>
      <c r="AH3" s="9">
        <v>47</v>
      </c>
      <c r="AI3" s="9">
        <v>29</v>
      </c>
      <c r="AJ3" s="9">
        <v>22</v>
      </c>
      <c r="AK3" s="9">
        <v>25</v>
      </c>
      <c r="AL3" s="9">
        <v>17</v>
      </c>
      <c r="AM3" s="9">
        <v>26</v>
      </c>
      <c r="AN3" s="9">
        <v>53</v>
      </c>
      <c r="AO3" s="9">
        <v>18</v>
      </c>
      <c r="AP3" s="9">
        <v>15</v>
      </c>
      <c r="AQ3" s="9">
        <v>19</v>
      </c>
      <c r="AR3" s="9">
        <v>9</v>
      </c>
      <c r="AS3" s="9">
        <v>5</v>
      </c>
      <c r="AT3" s="9">
        <v>1</v>
      </c>
      <c r="AU3" s="9">
        <v>31</v>
      </c>
      <c r="AV3" s="10">
        <f>SUM(B3:AU3)</f>
        <v>1371</v>
      </c>
      <c r="AW3" s="9">
        <v>92</v>
      </c>
      <c r="AX3" s="9">
        <v>60</v>
      </c>
      <c r="AY3" s="9">
        <v>142</v>
      </c>
      <c r="AZ3" s="9">
        <v>131</v>
      </c>
      <c r="BA3" s="9">
        <v>7</v>
      </c>
      <c r="BB3" s="10">
        <f>SUM(AV3:BA3)</f>
        <v>1803</v>
      </c>
      <c r="CL3" s="1"/>
      <c r="CM3" s="1"/>
      <c r="CN3" s="1"/>
      <c r="CO3" s="1"/>
      <c r="CP3" s="1"/>
      <c r="CQ3" s="1"/>
      <c r="CR3" s="1"/>
    </row>
    <row r="4" spans="1:96" ht="19.75" customHeight="1">
      <c r="A4" s="8" t="s">
        <v>47</v>
      </c>
      <c r="B4" s="9">
        <v>1</v>
      </c>
      <c r="C4" s="9">
        <v>16</v>
      </c>
      <c r="D4" s="9">
        <v>93</v>
      </c>
      <c r="E4" s="9">
        <v>7</v>
      </c>
      <c r="F4" s="9">
        <v>46</v>
      </c>
      <c r="G4" s="9">
        <v>106</v>
      </c>
      <c r="H4" s="9">
        <v>95</v>
      </c>
      <c r="I4" s="9">
        <v>110</v>
      </c>
      <c r="J4" s="9">
        <v>57</v>
      </c>
      <c r="K4" s="9">
        <v>14</v>
      </c>
      <c r="L4" s="9">
        <v>123</v>
      </c>
      <c r="M4" s="9">
        <v>29</v>
      </c>
      <c r="N4" s="9">
        <v>90</v>
      </c>
      <c r="O4" s="9">
        <v>82</v>
      </c>
      <c r="P4" s="9">
        <v>26</v>
      </c>
      <c r="Q4" s="9">
        <v>222</v>
      </c>
      <c r="R4" s="9">
        <v>23</v>
      </c>
      <c r="S4" s="9">
        <v>103</v>
      </c>
      <c r="T4" s="9">
        <v>97</v>
      </c>
      <c r="U4" s="9">
        <v>19</v>
      </c>
      <c r="V4" s="9">
        <v>218</v>
      </c>
      <c r="W4" s="9">
        <v>47</v>
      </c>
      <c r="X4" s="9">
        <v>55</v>
      </c>
      <c r="Y4" s="9">
        <v>175</v>
      </c>
      <c r="Z4" s="9">
        <v>222</v>
      </c>
      <c r="AA4" s="9">
        <v>272</v>
      </c>
      <c r="AB4" s="9">
        <v>17</v>
      </c>
      <c r="AC4" s="9">
        <v>13</v>
      </c>
      <c r="AD4" s="9">
        <v>213</v>
      </c>
      <c r="AE4" s="9">
        <v>148</v>
      </c>
      <c r="AF4" s="9">
        <v>155</v>
      </c>
      <c r="AG4" s="9">
        <v>15</v>
      </c>
      <c r="AH4" s="9">
        <v>214</v>
      </c>
      <c r="AI4" s="9">
        <v>136</v>
      </c>
      <c r="AJ4" s="9">
        <v>54</v>
      </c>
      <c r="AK4" s="9">
        <v>128</v>
      </c>
      <c r="AL4" s="9">
        <v>41</v>
      </c>
      <c r="AM4" s="9">
        <v>115</v>
      </c>
      <c r="AN4" s="9">
        <v>327</v>
      </c>
      <c r="AO4" s="9">
        <v>130</v>
      </c>
      <c r="AP4" s="9">
        <v>74</v>
      </c>
      <c r="AQ4" s="9">
        <v>148</v>
      </c>
      <c r="AR4" s="9">
        <v>24</v>
      </c>
      <c r="AS4" s="9">
        <v>50</v>
      </c>
      <c r="AT4" s="9">
        <v>18</v>
      </c>
      <c r="AU4" s="9">
        <v>148</v>
      </c>
      <c r="AV4" s="10">
        <f t="shared" ref="AV4:AV7" si="0">SUM(B4:AU4)</f>
        <v>4516</v>
      </c>
      <c r="AW4" s="9">
        <v>315</v>
      </c>
      <c r="AX4" s="9">
        <v>112</v>
      </c>
      <c r="AY4" s="9">
        <v>311</v>
      </c>
      <c r="AZ4" s="9">
        <v>704</v>
      </c>
      <c r="BA4" s="9">
        <v>34</v>
      </c>
      <c r="BB4" s="10">
        <f t="shared" ref="BB4:BB30" si="1">SUM(AV4:BA4)</f>
        <v>5992</v>
      </c>
      <c r="CL4" s="1"/>
      <c r="CM4" s="1"/>
      <c r="CN4" s="1"/>
      <c r="CO4" s="1"/>
      <c r="CP4" s="1"/>
      <c r="CQ4" s="1"/>
      <c r="CR4" s="1"/>
    </row>
    <row r="5" spans="1:96" ht="19.75" customHeight="1">
      <c r="A5" s="8" t="s">
        <v>48</v>
      </c>
      <c r="B5" s="9">
        <v>10</v>
      </c>
      <c r="C5" s="9">
        <v>27</v>
      </c>
      <c r="D5" s="9">
        <v>159</v>
      </c>
      <c r="E5" s="9">
        <v>8</v>
      </c>
      <c r="F5" s="9">
        <v>139</v>
      </c>
      <c r="G5" s="9">
        <v>169</v>
      </c>
      <c r="H5" s="9">
        <v>225</v>
      </c>
      <c r="I5" s="9">
        <v>278</v>
      </c>
      <c r="J5" s="9">
        <v>154</v>
      </c>
      <c r="K5" s="9">
        <v>28</v>
      </c>
      <c r="L5" s="9">
        <v>313</v>
      </c>
      <c r="M5" s="9">
        <v>79</v>
      </c>
      <c r="N5" s="9">
        <v>201</v>
      </c>
      <c r="O5" s="9">
        <v>182</v>
      </c>
      <c r="P5" s="9">
        <v>64</v>
      </c>
      <c r="Q5" s="9">
        <v>438</v>
      </c>
      <c r="R5" s="9">
        <v>35</v>
      </c>
      <c r="S5" s="9">
        <v>181</v>
      </c>
      <c r="T5" s="9">
        <v>172</v>
      </c>
      <c r="U5" s="9">
        <v>45</v>
      </c>
      <c r="V5" s="9">
        <v>583</v>
      </c>
      <c r="W5" s="9">
        <v>135</v>
      </c>
      <c r="X5" s="9">
        <v>148</v>
      </c>
      <c r="Y5" s="9">
        <v>536</v>
      </c>
      <c r="Z5" s="9">
        <v>388</v>
      </c>
      <c r="AA5" s="9">
        <v>490</v>
      </c>
      <c r="AB5" s="9">
        <v>45</v>
      </c>
      <c r="AC5" s="9">
        <v>29</v>
      </c>
      <c r="AD5" s="9">
        <v>535</v>
      </c>
      <c r="AE5" s="9">
        <v>297</v>
      </c>
      <c r="AF5" s="9">
        <v>310</v>
      </c>
      <c r="AG5" s="9">
        <v>66</v>
      </c>
      <c r="AH5" s="9">
        <v>660</v>
      </c>
      <c r="AI5" s="9">
        <v>414</v>
      </c>
      <c r="AJ5" s="9">
        <v>134</v>
      </c>
      <c r="AK5" s="9">
        <v>273</v>
      </c>
      <c r="AL5" s="9">
        <v>124</v>
      </c>
      <c r="AM5" s="9">
        <v>254</v>
      </c>
      <c r="AN5" s="9">
        <v>754</v>
      </c>
      <c r="AO5" s="9">
        <v>297</v>
      </c>
      <c r="AP5" s="9">
        <v>135</v>
      </c>
      <c r="AQ5" s="9">
        <v>286</v>
      </c>
      <c r="AR5" s="9">
        <v>19</v>
      </c>
      <c r="AS5" s="9">
        <v>96</v>
      </c>
      <c r="AT5" s="9">
        <v>42</v>
      </c>
      <c r="AU5" s="9">
        <v>324</v>
      </c>
      <c r="AV5" s="10">
        <f t="shared" si="0"/>
        <v>10281</v>
      </c>
      <c r="AW5" s="9">
        <v>602</v>
      </c>
      <c r="AX5" s="9">
        <v>334</v>
      </c>
      <c r="AY5" s="9">
        <v>966</v>
      </c>
      <c r="AZ5" s="9">
        <v>1402</v>
      </c>
      <c r="BA5" s="9">
        <v>55</v>
      </c>
      <c r="BB5" s="10">
        <f t="shared" si="1"/>
        <v>13640</v>
      </c>
      <c r="CL5" s="1"/>
      <c r="CM5" s="1"/>
      <c r="CN5" s="1"/>
      <c r="CO5" s="1"/>
      <c r="CP5" s="1"/>
      <c r="CQ5" s="1"/>
      <c r="CR5" s="1"/>
    </row>
    <row r="6" spans="1:96" ht="19.75" customHeight="1">
      <c r="A6" s="8" t="s">
        <v>49</v>
      </c>
      <c r="B6" s="9">
        <v>25</v>
      </c>
      <c r="C6" s="9">
        <v>40</v>
      </c>
      <c r="D6" s="9">
        <v>500</v>
      </c>
      <c r="E6" s="9">
        <v>21</v>
      </c>
      <c r="F6" s="9">
        <v>175</v>
      </c>
      <c r="G6" s="9">
        <v>355</v>
      </c>
      <c r="H6" s="9">
        <v>226</v>
      </c>
      <c r="I6" s="9">
        <v>247</v>
      </c>
      <c r="J6" s="9">
        <v>116</v>
      </c>
      <c r="K6" s="9">
        <v>58</v>
      </c>
      <c r="L6" s="9">
        <v>289</v>
      </c>
      <c r="M6" s="9">
        <v>146</v>
      </c>
      <c r="N6" s="9">
        <v>182</v>
      </c>
      <c r="O6" s="9">
        <v>273</v>
      </c>
      <c r="P6" s="9">
        <v>87</v>
      </c>
      <c r="Q6" s="9">
        <v>439</v>
      </c>
      <c r="R6" s="9">
        <v>16</v>
      </c>
      <c r="S6" s="9">
        <v>184</v>
      </c>
      <c r="T6" s="9">
        <v>184</v>
      </c>
      <c r="U6" s="9">
        <v>55</v>
      </c>
      <c r="V6" s="9">
        <v>400</v>
      </c>
      <c r="W6" s="9">
        <v>157</v>
      </c>
      <c r="X6" s="9">
        <v>182</v>
      </c>
      <c r="Y6" s="9">
        <v>540</v>
      </c>
      <c r="Z6" s="9">
        <v>520</v>
      </c>
      <c r="AA6" s="9">
        <v>620</v>
      </c>
      <c r="AB6" s="9">
        <v>93</v>
      </c>
      <c r="AC6" s="9">
        <v>58</v>
      </c>
      <c r="AD6" s="9">
        <v>488</v>
      </c>
      <c r="AE6" s="9">
        <v>342</v>
      </c>
      <c r="AF6" s="9">
        <v>232</v>
      </c>
      <c r="AG6" s="9">
        <v>108</v>
      </c>
      <c r="AH6" s="9">
        <v>453</v>
      </c>
      <c r="AI6" s="9">
        <v>298</v>
      </c>
      <c r="AJ6" s="9">
        <v>158</v>
      </c>
      <c r="AK6" s="9">
        <v>455</v>
      </c>
      <c r="AL6" s="9">
        <v>130</v>
      </c>
      <c r="AM6" s="9">
        <v>350</v>
      </c>
      <c r="AN6" s="9">
        <v>717</v>
      </c>
      <c r="AO6" s="9">
        <v>290</v>
      </c>
      <c r="AP6" s="9">
        <v>164</v>
      </c>
      <c r="AQ6" s="9">
        <v>282</v>
      </c>
      <c r="AR6" s="9">
        <v>47</v>
      </c>
      <c r="AS6" s="9">
        <v>44</v>
      </c>
      <c r="AT6" s="9">
        <v>60</v>
      </c>
      <c r="AU6" s="9">
        <v>373</v>
      </c>
      <c r="AV6" s="10">
        <f t="shared" si="0"/>
        <v>11179</v>
      </c>
      <c r="AW6" s="9">
        <v>652</v>
      </c>
      <c r="AX6" s="9">
        <v>305</v>
      </c>
      <c r="AY6" s="9">
        <v>1180</v>
      </c>
      <c r="AZ6" s="9">
        <v>1839</v>
      </c>
      <c r="BA6" s="9">
        <v>58</v>
      </c>
      <c r="BB6" s="10">
        <f t="shared" si="1"/>
        <v>15213</v>
      </c>
      <c r="CL6" s="1"/>
      <c r="CM6" s="1"/>
      <c r="CN6" s="1"/>
      <c r="CO6" s="1"/>
      <c r="CP6" s="1"/>
      <c r="CQ6" s="1"/>
      <c r="CR6" s="1"/>
    </row>
    <row r="7" spans="1:96" ht="19.75" customHeight="1">
      <c r="A7" s="8" t="s">
        <v>50</v>
      </c>
      <c r="B7" s="9">
        <v>2</v>
      </c>
      <c r="C7" s="9">
        <v>5</v>
      </c>
      <c r="D7" s="9">
        <v>13</v>
      </c>
      <c r="E7" s="9">
        <v>0</v>
      </c>
      <c r="F7" s="9">
        <v>18</v>
      </c>
      <c r="G7" s="9">
        <v>40</v>
      </c>
      <c r="H7" s="9">
        <v>23</v>
      </c>
      <c r="I7" s="9">
        <v>48</v>
      </c>
      <c r="J7" s="9">
        <v>18</v>
      </c>
      <c r="K7" s="9">
        <v>5</v>
      </c>
      <c r="L7" s="9">
        <v>29</v>
      </c>
      <c r="M7" s="9">
        <v>5</v>
      </c>
      <c r="N7" s="9">
        <v>20</v>
      </c>
      <c r="O7" s="9">
        <v>27</v>
      </c>
      <c r="P7" s="9">
        <v>11</v>
      </c>
      <c r="Q7" s="9">
        <v>49</v>
      </c>
      <c r="R7" s="9">
        <v>2</v>
      </c>
      <c r="S7" s="9">
        <v>29</v>
      </c>
      <c r="T7" s="9">
        <v>18</v>
      </c>
      <c r="U7" s="9">
        <v>7</v>
      </c>
      <c r="V7" s="9">
        <v>50</v>
      </c>
      <c r="W7" s="9">
        <v>9</v>
      </c>
      <c r="X7" s="9">
        <v>27</v>
      </c>
      <c r="Y7" s="9">
        <v>66</v>
      </c>
      <c r="Z7" s="9">
        <v>66</v>
      </c>
      <c r="AA7" s="9">
        <v>57</v>
      </c>
      <c r="AB7" s="9">
        <v>10</v>
      </c>
      <c r="AC7" s="9">
        <v>2</v>
      </c>
      <c r="AD7" s="9">
        <v>35</v>
      </c>
      <c r="AE7" s="9">
        <v>29</v>
      </c>
      <c r="AF7" s="9">
        <v>36</v>
      </c>
      <c r="AG7" s="9">
        <v>8</v>
      </c>
      <c r="AH7" s="9">
        <v>57</v>
      </c>
      <c r="AI7" s="9">
        <v>28</v>
      </c>
      <c r="AJ7" s="9">
        <v>18</v>
      </c>
      <c r="AK7" s="9">
        <v>17</v>
      </c>
      <c r="AL7" s="9">
        <v>22</v>
      </c>
      <c r="AM7" s="9">
        <v>38</v>
      </c>
      <c r="AN7" s="9">
        <v>64</v>
      </c>
      <c r="AO7" s="9">
        <v>38</v>
      </c>
      <c r="AP7" s="9">
        <v>16</v>
      </c>
      <c r="AQ7" s="9">
        <v>42</v>
      </c>
      <c r="AR7" s="9">
        <v>0</v>
      </c>
      <c r="AS7" s="9">
        <v>2</v>
      </c>
      <c r="AT7" s="9">
        <v>0</v>
      </c>
      <c r="AU7" s="9">
        <v>33</v>
      </c>
      <c r="AV7" s="10">
        <f t="shared" si="0"/>
        <v>1139</v>
      </c>
      <c r="AW7" s="9">
        <v>88</v>
      </c>
      <c r="AX7" s="9">
        <v>43</v>
      </c>
      <c r="AY7" s="9">
        <v>89</v>
      </c>
      <c r="AZ7" s="9">
        <v>199</v>
      </c>
      <c r="BA7" s="9">
        <v>9</v>
      </c>
      <c r="BB7" s="10">
        <f t="shared" si="1"/>
        <v>1567</v>
      </c>
      <c r="CL7" s="1"/>
      <c r="CM7" s="1"/>
      <c r="CN7" s="1"/>
      <c r="CO7" s="1"/>
      <c r="CP7" s="1"/>
      <c r="CQ7" s="1"/>
      <c r="CR7" s="1"/>
    </row>
    <row r="8" spans="1:96" s="14" customFormat="1" ht="19.75" customHeight="1" thickBot="1">
      <c r="A8" s="11" t="s">
        <v>51</v>
      </c>
      <c r="B8" s="12">
        <f>SUM(B3:B7)</f>
        <v>41</v>
      </c>
      <c r="C8" s="12">
        <f t="shared" ref="C8:AV8" si="2">SUM(C3:C7)</f>
        <v>93</v>
      </c>
      <c r="D8" s="12">
        <f t="shared" si="2"/>
        <v>786</v>
      </c>
      <c r="E8" s="12">
        <f t="shared" si="2"/>
        <v>40</v>
      </c>
      <c r="F8" s="12">
        <f t="shared" si="2"/>
        <v>402</v>
      </c>
      <c r="G8" s="12">
        <f t="shared" si="2"/>
        <v>683</v>
      </c>
      <c r="H8" s="12">
        <f t="shared" si="2"/>
        <v>586</v>
      </c>
      <c r="I8" s="12">
        <f t="shared" si="2"/>
        <v>911</v>
      </c>
      <c r="J8" s="12">
        <f t="shared" si="2"/>
        <v>454</v>
      </c>
      <c r="K8" s="12">
        <f t="shared" si="2"/>
        <v>110</v>
      </c>
      <c r="L8" s="12">
        <f t="shared" si="2"/>
        <v>784</v>
      </c>
      <c r="M8" s="12">
        <f t="shared" si="2"/>
        <v>286</v>
      </c>
      <c r="N8" s="12">
        <f t="shared" si="2"/>
        <v>517</v>
      </c>
      <c r="O8" s="12">
        <f t="shared" si="2"/>
        <v>587</v>
      </c>
      <c r="P8" s="12">
        <f t="shared" si="2"/>
        <v>198</v>
      </c>
      <c r="Q8" s="12">
        <f t="shared" si="2"/>
        <v>1194</v>
      </c>
      <c r="R8" s="12">
        <f t="shared" si="2"/>
        <v>82</v>
      </c>
      <c r="S8" s="12">
        <f t="shared" si="2"/>
        <v>522</v>
      </c>
      <c r="T8" s="12">
        <f t="shared" si="2"/>
        <v>489</v>
      </c>
      <c r="U8" s="12">
        <f t="shared" si="2"/>
        <v>134</v>
      </c>
      <c r="V8" s="12">
        <f t="shared" si="2"/>
        <v>1295</v>
      </c>
      <c r="W8" s="12">
        <f t="shared" si="2"/>
        <v>366</v>
      </c>
      <c r="X8" s="12">
        <f t="shared" si="2"/>
        <v>454</v>
      </c>
      <c r="Y8" s="12">
        <f t="shared" si="2"/>
        <v>1402</v>
      </c>
      <c r="Z8" s="12">
        <f t="shared" si="2"/>
        <v>1245</v>
      </c>
      <c r="AA8" s="12">
        <f t="shared" si="2"/>
        <v>1476</v>
      </c>
      <c r="AB8" s="12">
        <f t="shared" si="2"/>
        <v>173</v>
      </c>
      <c r="AC8" s="12">
        <f t="shared" si="2"/>
        <v>131</v>
      </c>
      <c r="AD8" s="12">
        <f t="shared" si="2"/>
        <v>1315</v>
      </c>
      <c r="AE8" s="12">
        <f t="shared" si="2"/>
        <v>839</v>
      </c>
      <c r="AF8" s="12">
        <f t="shared" si="2"/>
        <v>756</v>
      </c>
      <c r="AG8" s="12">
        <f t="shared" si="2"/>
        <v>203</v>
      </c>
      <c r="AH8" s="12">
        <f t="shared" si="2"/>
        <v>1431</v>
      </c>
      <c r="AI8" s="12">
        <f t="shared" si="2"/>
        <v>905</v>
      </c>
      <c r="AJ8" s="12">
        <f t="shared" si="2"/>
        <v>386</v>
      </c>
      <c r="AK8" s="12">
        <f t="shared" si="2"/>
        <v>898</v>
      </c>
      <c r="AL8" s="12">
        <f t="shared" si="2"/>
        <v>334</v>
      </c>
      <c r="AM8" s="12">
        <f t="shared" si="2"/>
        <v>783</v>
      </c>
      <c r="AN8" s="12">
        <f t="shared" si="2"/>
        <v>1915</v>
      </c>
      <c r="AO8" s="12">
        <f t="shared" si="2"/>
        <v>773</v>
      </c>
      <c r="AP8" s="12">
        <f t="shared" si="2"/>
        <v>404</v>
      </c>
      <c r="AQ8" s="12">
        <f t="shared" si="2"/>
        <v>777</v>
      </c>
      <c r="AR8" s="12">
        <f t="shared" si="2"/>
        <v>99</v>
      </c>
      <c r="AS8" s="12">
        <f t="shared" si="2"/>
        <v>197</v>
      </c>
      <c r="AT8" s="12">
        <f t="shared" si="2"/>
        <v>121</v>
      </c>
      <c r="AU8" s="12">
        <f t="shared" si="2"/>
        <v>909</v>
      </c>
      <c r="AV8" s="13">
        <f t="shared" si="2"/>
        <v>28486</v>
      </c>
      <c r="AW8" s="12">
        <f>SUM(AW3:AW7)</f>
        <v>1749</v>
      </c>
      <c r="AX8" s="12">
        <f t="shared" ref="AX8:BA8" si="3">SUM(AX3:AX7)</f>
        <v>854</v>
      </c>
      <c r="AY8" s="12">
        <f t="shared" si="3"/>
        <v>2688</v>
      </c>
      <c r="AZ8" s="12">
        <f t="shared" si="3"/>
        <v>4275</v>
      </c>
      <c r="BA8" s="12">
        <f t="shared" si="3"/>
        <v>163</v>
      </c>
      <c r="BB8" s="13">
        <f t="shared" si="1"/>
        <v>38215</v>
      </c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</row>
    <row r="9" spans="1:96" ht="19.75" customHeight="1">
      <c r="A9" s="8" t="s">
        <v>52</v>
      </c>
      <c r="B9" s="9">
        <v>1</v>
      </c>
      <c r="C9" s="9">
        <v>2</v>
      </c>
      <c r="D9" s="9">
        <v>8</v>
      </c>
      <c r="E9" s="9">
        <v>1</v>
      </c>
      <c r="F9" s="9">
        <v>6</v>
      </c>
      <c r="G9" s="9">
        <v>5</v>
      </c>
      <c r="H9" s="9">
        <v>7</v>
      </c>
      <c r="I9" s="9">
        <v>33</v>
      </c>
      <c r="J9" s="9">
        <v>8</v>
      </c>
      <c r="K9" s="9">
        <v>2</v>
      </c>
      <c r="L9" s="9">
        <v>14</v>
      </c>
      <c r="M9" s="9">
        <v>3</v>
      </c>
      <c r="N9" s="9">
        <v>14</v>
      </c>
      <c r="O9" s="9">
        <v>19</v>
      </c>
      <c r="P9" s="9">
        <v>3</v>
      </c>
      <c r="Q9" s="9">
        <v>27</v>
      </c>
      <c r="R9" s="9">
        <v>1</v>
      </c>
      <c r="S9" s="9">
        <v>5</v>
      </c>
      <c r="T9" s="9">
        <v>4</v>
      </c>
      <c r="U9" s="9">
        <v>3</v>
      </c>
      <c r="V9" s="9">
        <v>16</v>
      </c>
      <c r="W9" s="9">
        <v>11</v>
      </c>
      <c r="X9" s="9">
        <v>7</v>
      </c>
      <c r="Y9" s="9">
        <v>24</v>
      </c>
      <c r="Z9" s="9">
        <v>9</v>
      </c>
      <c r="AA9" s="9">
        <v>14</v>
      </c>
      <c r="AB9" s="9">
        <v>5</v>
      </c>
      <c r="AC9" s="9">
        <v>0</v>
      </c>
      <c r="AD9" s="9">
        <v>18</v>
      </c>
      <c r="AE9" s="9">
        <v>7</v>
      </c>
      <c r="AF9" s="9">
        <v>20</v>
      </c>
      <c r="AG9" s="9">
        <v>3</v>
      </c>
      <c r="AH9" s="9">
        <v>10</v>
      </c>
      <c r="AI9" s="9">
        <v>7</v>
      </c>
      <c r="AJ9" s="9">
        <v>10</v>
      </c>
      <c r="AK9" s="9">
        <v>6</v>
      </c>
      <c r="AL9" s="9">
        <v>8</v>
      </c>
      <c r="AM9" s="9">
        <v>13</v>
      </c>
      <c r="AN9" s="9">
        <v>20</v>
      </c>
      <c r="AO9" s="9">
        <v>7</v>
      </c>
      <c r="AP9" s="9">
        <v>13</v>
      </c>
      <c r="AQ9" s="9">
        <v>6</v>
      </c>
      <c r="AR9" s="9">
        <v>2</v>
      </c>
      <c r="AS9" s="9">
        <v>3</v>
      </c>
      <c r="AT9" s="9">
        <v>2</v>
      </c>
      <c r="AU9" s="9">
        <v>15</v>
      </c>
      <c r="AV9" s="10">
        <f>SUM(B9:AU9)</f>
        <v>422</v>
      </c>
      <c r="AW9" s="9">
        <v>26</v>
      </c>
      <c r="AX9" s="9">
        <v>8</v>
      </c>
      <c r="AY9" s="9">
        <v>45</v>
      </c>
      <c r="AZ9" s="9">
        <v>45</v>
      </c>
      <c r="BA9" s="9">
        <v>2</v>
      </c>
      <c r="BB9" s="10">
        <f t="shared" si="1"/>
        <v>548</v>
      </c>
      <c r="CL9" s="1"/>
      <c r="CM9" s="1"/>
      <c r="CN9" s="1"/>
      <c r="CO9" s="1"/>
      <c r="CP9" s="1"/>
      <c r="CQ9" s="1"/>
      <c r="CR9" s="1"/>
    </row>
    <row r="10" spans="1:96" ht="19.75" customHeight="1">
      <c r="A10" s="8" t="s">
        <v>53</v>
      </c>
      <c r="B10" s="9">
        <v>3</v>
      </c>
      <c r="C10" s="9">
        <v>6</v>
      </c>
      <c r="D10" s="9">
        <v>36</v>
      </c>
      <c r="E10" s="9">
        <v>0</v>
      </c>
      <c r="F10" s="9">
        <v>12</v>
      </c>
      <c r="G10" s="9">
        <v>13</v>
      </c>
      <c r="H10" s="9">
        <v>17</v>
      </c>
      <c r="I10" s="9">
        <v>61</v>
      </c>
      <c r="J10" s="9">
        <v>28</v>
      </c>
      <c r="K10" s="9">
        <v>4</v>
      </c>
      <c r="L10" s="9">
        <v>17</v>
      </c>
      <c r="M10" s="9">
        <v>2</v>
      </c>
      <c r="N10" s="9">
        <v>27</v>
      </c>
      <c r="O10" s="9">
        <v>42</v>
      </c>
      <c r="P10" s="9">
        <v>6</v>
      </c>
      <c r="Q10" s="9">
        <v>46</v>
      </c>
      <c r="R10" s="9">
        <v>2</v>
      </c>
      <c r="S10" s="9">
        <v>9</v>
      </c>
      <c r="T10" s="9">
        <v>9</v>
      </c>
      <c r="U10" s="9">
        <v>6</v>
      </c>
      <c r="V10" s="9">
        <v>30</v>
      </c>
      <c r="W10" s="9">
        <v>12</v>
      </c>
      <c r="X10" s="9">
        <v>11</v>
      </c>
      <c r="Y10" s="9">
        <v>81</v>
      </c>
      <c r="Z10" s="9">
        <v>26</v>
      </c>
      <c r="AA10" s="9">
        <v>20</v>
      </c>
      <c r="AB10" s="9">
        <v>5</v>
      </c>
      <c r="AC10" s="9">
        <v>6</v>
      </c>
      <c r="AD10" s="9">
        <v>36</v>
      </c>
      <c r="AE10" s="9">
        <v>22</v>
      </c>
      <c r="AF10" s="9">
        <v>42</v>
      </c>
      <c r="AG10" s="9">
        <v>8</v>
      </c>
      <c r="AH10" s="9">
        <v>30</v>
      </c>
      <c r="AI10" s="9">
        <v>24</v>
      </c>
      <c r="AJ10" s="9">
        <v>20</v>
      </c>
      <c r="AK10" s="9">
        <v>19</v>
      </c>
      <c r="AL10" s="9">
        <v>10</v>
      </c>
      <c r="AM10" s="9">
        <v>26</v>
      </c>
      <c r="AN10" s="9">
        <v>55</v>
      </c>
      <c r="AO10" s="9">
        <v>13</v>
      </c>
      <c r="AP10" s="9">
        <v>26</v>
      </c>
      <c r="AQ10" s="9">
        <v>20</v>
      </c>
      <c r="AR10" s="9">
        <v>2</v>
      </c>
      <c r="AS10" s="9">
        <v>5</v>
      </c>
      <c r="AT10" s="9">
        <v>3</v>
      </c>
      <c r="AU10" s="9">
        <v>23</v>
      </c>
      <c r="AV10" s="10">
        <f t="shared" ref="AV10:AV12" si="4">SUM(B10:AU10)</f>
        <v>921</v>
      </c>
      <c r="AW10" s="9">
        <v>59</v>
      </c>
      <c r="AX10" s="9">
        <v>24</v>
      </c>
      <c r="AY10" s="9">
        <v>126</v>
      </c>
      <c r="AZ10" s="9">
        <v>118</v>
      </c>
      <c r="BA10" s="9">
        <v>9</v>
      </c>
      <c r="BB10" s="10">
        <f t="shared" si="1"/>
        <v>1257</v>
      </c>
      <c r="CL10" s="1"/>
      <c r="CM10" s="1"/>
      <c r="CN10" s="1"/>
      <c r="CO10" s="1"/>
      <c r="CP10" s="1"/>
      <c r="CQ10" s="1"/>
      <c r="CR10" s="1"/>
    </row>
    <row r="11" spans="1:96" ht="19.75" customHeight="1">
      <c r="A11" s="8" t="s">
        <v>54</v>
      </c>
      <c r="B11" s="9">
        <v>1</v>
      </c>
      <c r="C11" s="9">
        <v>3</v>
      </c>
      <c r="D11" s="9">
        <v>4</v>
      </c>
      <c r="E11" s="9">
        <v>1</v>
      </c>
      <c r="F11" s="9">
        <v>4</v>
      </c>
      <c r="G11" s="9">
        <v>8</v>
      </c>
      <c r="H11" s="9">
        <v>10</v>
      </c>
      <c r="I11" s="9">
        <v>19</v>
      </c>
      <c r="J11" s="9">
        <v>8</v>
      </c>
      <c r="K11" s="9">
        <v>1</v>
      </c>
      <c r="L11" s="9">
        <v>8</v>
      </c>
      <c r="M11" s="9">
        <v>3</v>
      </c>
      <c r="N11" s="9">
        <v>12</v>
      </c>
      <c r="O11" s="9">
        <v>10</v>
      </c>
      <c r="P11" s="9">
        <v>6</v>
      </c>
      <c r="Q11" s="9">
        <v>13</v>
      </c>
      <c r="R11" s="9">
        <v>1</v>
      </c>
      <c r="S11" s="9">
        <v>5</v>
      </c>
      <c r="T11" s="9">
        <v>4</v>
      </c>
      <c r="U11" s="9">
        <v>1</v>
      </c>
      <c r="V11" s="9">
        <v>14</v>
      </c>
      <c r="W11" s="9">
        <v>4</v>
      </c>
      <c r="X11" s="9">
        <v>7</v>
      </c>
      <c r="Y11" s="9">
        <v>30</v>
      </c>
      <c r="Z11" s="9">
        <v>9</v>
      </c>
      <c r="AA11" s="9">
        <v>19</v>
      </c>
      <c r="AB11" s="9">
        <v>5</v>
      </c>
      <c r="AC11" s="9">
        <v>1</v>
      </c>
      <c r="AD11" s="9">
        <v>13</v>
      </c>
      <c r="AE11" s="9">
        <v>8</v>
      </c>
      <c r="AF11" s="9">
        <v>18</v>
      </c>
      <c r="AG11" s="9">
        <v>1</v>
      </c>
      <c r="AH11" s="9">
        <v>22</v>
      </c>
      <c r="AI11" s="9">
        <v>10</v>
      </c>
      <c r="AJ11" s="9">
        <v>8</v>
      </c>
      <c r="AK11" s="9">
        <v>11</v>
      </c>
      <c r="AL11" s="9">
        <v>5</v>
      </c>
      <c r="AM11" s="9">
        <v>16</v>
      </c>
      <c r="AN11" s="9">
        <v>15</v>
      </c>
      <c r="AO11" s="9">
        <v>12</v>
      </c>
      <c r="AP11" s="9">
        <v>8</v>
      </c>
      <c r="AQ11" s="9">
        <v>10</v>
      </c>
      <c r="AR11" s="9">
        <v>2</v>
      </c>
      <c r="AS11" s="9">
        <v>3</v>
      </c>
      <c r="AT11" s="9">
        <v>1</v>
      </c>
      <c r="AU11" s="9">
        <v>11</v>
      </c>
      <c r="AV11" s="10">
        <f t="shared" si="4"/>
        <v>385</v>
      </c>
      <c r="AW11" s="9">
        <v>22</v>
      </c>
      <c r="AX11" s="9">
        <v>11</v>
      </c>
      <c r="AY11" s="9">
        <v>42</v>
      </c>
      <c r="AZ11" s="9">
        <v>44</v>
      </c>
      <c r="BA11" s="9">
        <v>1</v>
      </c>
      <c r="BB11" s="10">
        <f t="shared" si="1"/>
        <v>505</v>
      </c>
      <c r="CL11" s="1"/>
      <c r="CM11" s="1"/>
      <c r="CN11" s="1"/>
      <c r="CO11" s="1"/>
      <c r="CP11" s="1"/>
      <c r="CQ11" s="1"/>
      <c r="CR11" s="1"/>
    </row>
    <row r="12" spans="1:96" ht="19.75" customHeight="1">
      <c r="A12" s="8" t="s">
        <v>55</v>
      </c>
      <c r="B12" s="9">
        <v>0</v>
      </c>
      <c r="C12" s="9">
        <v>3</v>
      </c>
      <c r="D12" s="9">
        <v>10</v>
      </c>
      <c r="E12" s="9">
        <v>0</v>
      </c>
      <c r="F12" s="9">
        <v>10</v>
      </c>
      <c r="G12" s="9">
        <v>7</v>
      </c>
      <c r="H12" s="9">
        <v>9</v>
      </c>
      <c r="I12" s="9">
        <v>21</v>
      </c>
      <c r="J12" s="9">
        <v>17</v>
      </c>
      <c r="K12" s="9">
        <v>2</v>
      </c>
      <c r="L12" s="9">
        <v>14</v>
      </c>
      <c r="M12" s="9">
        <v>7</v>
      </c>
      <c r="N12" s="9">
        <v>16</v>
      </c>
      <c r="O12" s="9">
        <v>12</v>
      </c>
      <c r="P12" s="9">
        <v>4</v>
      </c>
      <c r="Q12" s="9">
        <v>13</v>
      </c>
      <c r="R12" s="9">
        <v>0</v>
      </c>
      <c r="S12" s="9">
        <v>8</v>
      </c>
      <c r="T12" s="9">
        <v>4</v>
      </c>
      <c r="U12" s="9">
        <v>2</v>
      </c>
      <c r="V12" s="9">
        <v>17</v>
      </c>
      <c r="W12" s="9">
        <v>7</v>
      </c>
      <c r="X12" s="9">
        <v>9</v>
      </c>
      <c r="Y12" s="9">
        <v>47</v>
      </c>
      <c r="Z12" s="9">
        <v>15</v>
      </c>
      <c r="AA12" s="9">
        <v>20</v>
      </c>
      <c r="AB12" s="9">
        <v>3</v>
      </c>
      <c r="AC12" s="9">
        <v>1</v>
      </c>
      <c r="AD12" s="9">
        <v>20</v>
      </c>
      <c r="AE12" s="9">
        <v>6</v>
      </c>
      <c r="AF12" s="9">
        <v>41</v>
      </c>
      <c r="AG12" s="9">
        <v>5</v>
      </c>
      <c r="AH12" s="9">
        <v>14</v>
      </c>
      <c r="AI12" s="9">
        <v>10</v>
      </c>
      <c r="AJ12" s="9">
        <v>7</v>
      </c>
      <c r="AK12" s="9">
        <v>9</v>
      </c>
      <c r="AL12" s="9">
        <v>7</v>
      </c>
      <c r="AM12" s="9">
        <v>15</v>
      </c>
      <c r="AN12" s="9">
        <v>31</v>
      </c>
      <c r="AO12" s="9">
        <v>8</v>
      </c>
      <c r="AP12" s="9">
        <v>25</v>
      </c>
      <c r="AQ12" s="9">
        <v>7</v>
      </c>
      <c r="AR12" s="9">
        <v>1</v>
      </c>
      <c r="AS12" s="9">
        <v>2</v>
      </c>
      <c r="AT12" s="9">
        <v>4</v>
      </c>
      <c r="AU12" s="9">
        <v>19</v>
      </c>
      <c r="AV12" s="10">
        <f t="shared" si="4"/>
        <v>509</v>
      </c>
      <c r="AW12" s="9">
        <v>26</v>
      </c>
      <c r="AX12" s="9">
        <v>15</v>
      </c>
      <c r="AY12" s="9">
        <v>56</v>
      </c>
      <c r="AZ12" s="9">
        <v>65</v>
      </c>
      <c r="BA12" s="9">
        <v>4</v>
      </c>
      <c r="BB12" s="10">
        <f t="shared" si="1"/>
        <v>675</v>
      </c>
      <c r="CL12" s="1"/>
      <c r="CM12" s="1"/>
      <c r="CN12" s="1"/>
      <c r="CO12" s="1"/>
      <c r="CP12" s="1"/>
      <c r="CQ12" s="1"/>
      <c r="CR12" s="1"/>
    </row>
    <row r="13" spans="1:96" s="14" customFormat="1" ht="19.75" customHeight="1" thickBot="1">
      <c r="A13" s="11" t="s">
        <v>56</v>
      </c>
      <c r="B13" s="12">
        <f>SUM(B9:B12)</f>
        <v>5</v>
      </c>
      <c r="C13" s="12">
        <f t="shared" ref="C13:M13" si="5">SUM(C9:C12)</f>
        <v>14</v>
      </c>
      <c r="D13" s="12">
        <f t="shared" si="5"/>
        <v>58</v>
      </c>
      <c r="E13" s="12">
        <f t="shared" si="5"/>
        <v>2</v>
      </c>
      <c r="F13" s="12">
        <f t="shared" si="5"/>
        <v>32</v>
      </c>
      <c r="G13" s="12">
        <f t="shared" si="5"/>
        <v>33</v>
      </c>
      <c r="H13" s="12">
        <f t="shared" si="5"/>
        <v>43</v>
      </c>
      <c r="I13" s="12">
        <f t="shared" si="5"/>
        <v>134</v>
      </c>
      <c r="J13" s="12">
        <f t="shared" si="5"/>
        <v>61</v>
      </c>
      <c r="K13" s="12">
        <f t="shared" si="5"/>
        <v>9</v>
      </c>
      <c r="L13" s="12">
        <f t="shared" si="5"/>
        <v>53</v>
      </c>
      <c r="M13" s="12">
        <f t="shared" si="5"/>
        <v>15</v>
      </c>
      <c r="N13" s="12">
        <f t="shared" ref="N13" si="6">SUM(N9:N12)</f>
        <v>69</v>
      </c>
      <c r="O13" s="12">
        <f t="shared" ref="O13" si="7">SUM(O9:O12)</f>
        <v>83</v>
      </c>
      <c r="P13" s="12">
        <f t="shared" ref="P13" si="8">SUM(P9:P12)</f>
        <v>19</v>
      </c>
      <c r="Q13" s="12">
        <f t="shared" ref="Q13" si="9">SUM(Q9:Q12)</f>
        <v>99</v>
      </c>
      <c r="R13" s="12">
        <f t="shared" ref="R13" si="10">SUM(R9:R12)</f>
        <v>4</v>
      </c>
      <c r="S13" s="12">
        <f t="shared" ref="S13" si="11">SUM(S9:S12)</f>
        <v>27</v>
      </c>
      <c r="T13" s="12">
        <f t="shared" ref="T13" si="12">SUM(T9:T12)</f>
        <v>21</v>
      </c>
      <c r="U13" s="12">
        <f t="shared" ref="U13" si="13">SUM(U9:U12)</f>
        <v>12</v>
      </c>
      <c r="V13" s="12">
        <f t="shared" ref="V13" si="14">SUM(V9:V12)</f>
        <v>77</v>
      </c>
      <c r="W13" s="12">
        <f t="shared" ref="W13:X13" si="15">SUM(W9:W12)</f>
        <v>34</v>
      </c>
      <c r="X13" s="12">
        <f t="shared" si="15"/>
        <v>34</v>
      </c>
      <c r="Y13" s="12">
        <f t="shared" ref="Y13" si="16">SUM(Y9:Y12)</f>
        <v>182</v>
      </c>
      <c r="Z13" s="12">
        <f t="shared" ref="Z13" si="17">SUM(Z9:Z12)</f>
        <v>59</v>
      </c>
      <c r="AA13" s="12">
        <f t="shared" ref="AA13" si="18">SUM(AA9:AA12)</f>
        <v>73</v>
      </c>
      <c r="AB13" s="12">
        <f t="shared" ref="AB13" si="19">SUM(AB9:AB12)</f>
        <v>18</v>
      </c>
      <c r="AC13" s="12">
        <f t="shared" ref="AC13" si="20">SUM(AC9:AC12)</f>
        <v>8</v>
      </c>
      <c r="AD13" s="12">
        <f t="shared" ref="AD13" si="21">SUM(AD9:AD12)</f>
        <v>87</v>
      </c>
      <c r="AE13" s="12">
        <f t="shared" ref="AE13" si="22">SUM(AE9:AE12)</f>
        <v>43</v>
      </c>
      <c r="AF13" s="12">
        <f t="shared" ref="AF13" si="23">SUM(AF9:AF12)</f>
        <v>121</v>
      </c>
      <c r="AG13" s="12">
        <f t="shared" ref="AG13" si="24">SUM(AG9:AG12)</f>
        <v>17</v>
      </c>
      <c r="AH13" s="12">
        <f t="shared" ref="AH13:AI13" si="25">SUM(AH9:AH12)</f>
        <v>76</v>
      </c>
      <c r="AI13" s="12">
        <f t="shared" si="25"/>
        <v>51</v>
      </c>
      <c r="AJ13" s="12">
        <f t="shared" ref="AJ13" si="26">SUM(AJ9:AJ12)</f>
        <v>45</v>
      </c>
      <c r="AK13" s="12">
        <f t="shared" ref="AK13" si="27">SUM(AK9:AK12)</f>
        <v>45</v>
      </c>
      <c r="AL13" s="12">
        <f t="shared" ref="AL13" si="28">SUM(AL9:AL12)</f>
        <v>30</v>
      </c>
      <c r="AM13" s="12">
        <f t="shared" ref="AM13" si="29">SUM(AM9:AM12)</f>
        <v>70</v>
      </c>
      <c r="AN13" s="12">
        <f t="shared" ref="AN13" si="30">SUM(AN9:AN12)</f>
        <v>121</v>
      </c>
      <c r="AO13" s="12">
        <f t="shared" ref="AO13" si="31">SUM(AO9:AO12)</f>
        <v>40</v>
      </c>
      <c r="AP13" s="12">
        <f t="shared" ref="AP13" si="32">SUM(AP9:AP12)</f>
        <v>72</v>
      </c>
      <c r="AQ13" s="12">
        <f t="shared" ref="AQ13" si="33">SUM(AQ9:AQ12)</f>
        <v>43</v>
      </c>
      <c r="AR13" s="12">
        <f t="shared" ref="AR13" si="34">SUM(AR9:AR12)</f>
        <v>7</v>
      </c>
      <c r="AS13" s="12">
        <f t="shared" ref="AS13:AT13" si="35">SUM(AS9:AS12)</f>
        <v>13</v>
      </c>
      <c r="AT13" s="12">
        <f t="shared" si="35"/>
        <v>10</v>
      </c>
      <c r="AU13" s="12">
        <f t="shared" ref="AU13" si="36">SUM(AU9:AU12)</f>
        <v>68</v>
      </c>
      <c r="AV13" s="13">
        <f t="shared" ref="AV13" si="37">SUM(AV9:AV12)</f>
        <v>2237</v>
      </c>
      <c r="AW13" s="12">
        <f>SUM(AW9:AW12)</f>
        <v>133</v>
      </c>
      <c r="AX13" s="12">
        <f t="shared" ref="AX13:BA13" si="38">SUM(AX9:AX12)</f>
        <v>58</v>
      </c>
      <c r="AY13" s="12">
        <f t="shared" si="38"/>
        <v>269</v>
      </c>
      <c r="AZ13" s="12">
        <f t="shared" si="38"/>
        <v>272</v>
      </c>
      <c r="BA13" s="12">
        <f t="shared" si="38"/>
        <v>16</v>
      </c>
      <c r="BB13" s="13">
        <f t="shared" si="1"/>
        <v>2985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</row>
    <row r="14" spans="1:96" ht="19.75" customHeight="1">
      <c r="A14" s="8" t="s">
        <v>57</v>
      </c>
      <c r="B14" s="9">
        <v>1</v>
      </c>
      <c r="C14" s="9">
        <v>1</v>
      </c>
      <c r="D14" s="9">
        <v>5</v>
      </c>
      <c r="E14" s="9">
        <v>2</v>
      </c>
      <c r="F14" s="9">
        <v>5</v>
      </c>
      <c r="G14" s="9">
        <v>23</v>
      </c>
      <c r="H14" s="9">
        <v>24</v>
      </c>
      <c r="I14" s="9">
        <v>12</v>
      </c>
      <c r="J14" s="9">
        <v>6</v>
      </c>
      <c r="K14" s="9">
        <v>2</v>
      </c>
      <c r="L14" s="9">
        <v>6</v>
      </c>
      <c r="M14" s="9">
        <v>3</v>
      </c>
      <c r="N14" s="9">
        <v>13</v>
      </c>
      <c r="O14" s="9">
        <v>14</v>
      </c>
      <c r="P14" s="9">
        <v>5</v>
      </c>
      <c r="Q14" s="9">
        <v>10</v>
      </c>
      <c r="R14" s="9">
        <v>1</v>
      </c>
      <c r="S14" s="9">
        <v>14</v>
      </c>
      <c r="T14" s="9">
        <v>13</v>
      </c>
      <c r="U14" s="9">
        <v>4</v>
      </c>
      <c r="V14" s="9">
        <v>13</v>
      </c>
      <c r="W14" s="9">
        <v>6</v>
      </c>
      <c r="X14" s="9">
        <v>6</v>
      </c>
      <c r="Y14" s="9">
        <v>21</v>
      </c>
      <c r="Z14" s="9">
        <v>28</v>
      </c>
      <c r="AA14" s="9">
        <v>10</v>
      </c>
      <c r="AB14" s="9">
        <v>2</v>
      </c>
      <c r="AC14" s="9">
        <v>2</v>
      </c>
      <c r="AD14" s="9">
        <v>9</v>
      </c>
      <c r="AE14" s="9">
        <v>7</v>
      </c>
      <c r="AF14" s="9">
        <v>6</v>
      </c>
      <c r="AG14" s="9">
        <v>2</v>
      </c>
      <c r="AH14" s="9">
        <v>17</v>
      </c>
      <c r="AI14" s="9">
        <v>4</v>
      </c>
      <c r="AJ14" s="9">
        <v>2</v>
      </c>
      <c r="AK14" s="9">
        <v>5</v>
      </c>
      <c r="AL14" s="9">
        <v>7</v>
      </c>
      <c r="AM14" s="9">
        <v>9</v>
      </c>
      <c r="AN14" s="9">
        <v>27</v>
      </c>
      <c r="AO14" s="9">
        <v>17</v>
      </c>
      <c r="AP14" s="9">
        <v>6</v>
      </c>
      <c r="AQ14" s="9">
        <v>25</v>
      </c>
      <c r="AR14" s="9">
        <v>0</v>
      </c>
      <c r="AS14" s="9">
        <v>5</v>
      </c>
      <c r="AT14" s="9">
        <v>1</v>
      </c>
      <c r="AU14" s="9">
        <v>9</v>
      </c>
      <c r="AV14" s="10">
        <f>SUM(B14:AU14)</f>
        <v>410</v>
      </c>
      <c r="AW14" s="9">
        <v>51</v>
      </c>
      <c r="AX14" s="9">
        <v>11</v>
      </c>
      <c r="AY14" s="9">
        <v>44</v>
      </c>
      <c r="AZ14" s="9">
        <v>44</v>
      </c>
      <c r="BA14" s="9">
        <v>1</v>
      </c>
      <c r="BB14" s="10">
        <f t="shared" si="1"/>
        <v>561</v>
      </c>
      <c r="CL14" s="1"/>
      <c r="CM14" s="1"/>
      <c r="CN14" s="1"/>
      <c r="CO14" s="1"/>
      <c r="CP14" s="1"/>
      <c r="CQ14" s="1"/>
      <c r="CR14" s="1"/>
    </row>
    <row r="15" spans="1:96" ht="19.75" customHeight="1">
      <c r="A15" s="8" t="s">
        <v>58</v>
      </c>
      <c r="B15" s="9">
        <v>4</v>
      </c>
      <c r="C15" s="9">
        <v>8</v>
      </c>
      <c r="D15" s="9">
        <v>35</v>
      </c>
      <c r="E15" s="9">
        <v>20</v>
      </c>
      <c r="F15" s="9">
        <v>77</v>
      </c>
      <c r="G15" s="9">
        <v>171</v>
      </c>
      <c r="H15" s="9">
        <v>90</v>
      </c>
      <c r="I15" s="9">
        <v>62</v>
      </c>
      <c r="J15" s="9">
        <v>16</v>
      </c>
      <c r="K15" s="9">
        <v>7</v>
      </c>
      <c r="L15" s="9">
        <v>33</v>
      </c>
      <c r="M15" s="9">
        <v>39</v>
      </c>
      <c r="N15" s="9">
        <v>125</v>
      </c>
      <c r="O15" s="9">
        <v>95</v>
      </c>
      <c r="P15" s="9">
        <v>18</v>
      </c>
      <c r="Q15" s="9">
        <v>96</v>
      </c>
      <c r="R15" s="9">
        <v>4</v>
      </c>
      <c r="S15" s="9">
        <v>187</v>
      </c>
      <c r="T15" s="9">
        <v>165</v>
      </c>
      <c r="U15" s="9">
        <v>11</v>
      </c>
      <c r="V15" s="9">
        <v>106</v>
      </c>
      <c r="W15" s="9">
        <v>76</v>
      </c>
      <c r="X15" s="9">
        <v>62</v>
      </c>
      <c r="Y15" s="9">
        <v>80</v>
      </c>
      <c r="Z15" s="9">
        <v>206</v>
      </c>
      <c r="AA15" s="9">
        <v>124</v>
      </c>
      <c r="AB15" s="9">
        <v>19</v>
      </c>
      <c r="AC15" s="9">
        <v>13</v>
      </c>
      <c r="AD15" s="9">
        <v>48</v>
      </c>
      <c r="AE15" s="9">
        <v>40</v>
      </c>
      <c r="AF15" s="9">
        <v>45</v>
      </c>
      <c r="AG15" s="9">
        <v>7</v>
      </c>
      <c r="AH15" s="9">
        <v>146</v>
      </c>
      <c r="AI15" s="9">
        <v>79</v>
      </c>
      <c r="AJ15" s="9">
        <v>10</v>
      </c>
      <c r="AK15" s="9">
        <v>20</v>
      </c>
      <c r="AL15" s="9">
        <v>71</v>
      </c>
      <c r="AM15" s="9">
        <v>34</v>
      </c>
      <c r="AN15" s="9">
        <v>134</v>
      </c>
      <c r="AO15" s="9">
        <v>330</v>
      </c>
      <c r="AP15" s="9">
        <v>22</v>
      </c>
      <c r="AQ15" s="9">
        <v>294</v>
      </c>
      <c r="AR15" s="9">
        <v>9</v>
      </c>
      <c r="AS15" s="9">
        <v>36</v>
      </c>
      <c r="AT15" s="9">
        <v>5</v>
      </c>
      <c r="AU15" s="9">
        <v>42</v>
      </c>
      <c r="AV15" s="10">
        <f t="shared" ref="AV15:AV18" si="39">SUM(B15:AU15)</f>
        <v>3321</v>
      </c>
      <c r="AW15" s="9">
        <v>237</v>
      </c>
      <c r="AX15" s="9">
        <v>42</v>
      </c>
      <c r="AY15" s="9">
        <v>211</v>
      </c>
      <c r="AZ15" s="9">
        <v>502</v>
      </c>
      <c r="BA15" s="9">
        <v>20</v>
      </c>
      <c r="BB15" s="10">
        <f t="shared" si="1"/>
        <v>4333</v>
      </c>
      <c r="CL15" s="1"/>
      <c r="CM15" s="1"/>
      <c r="CN15" s="1"/>
      <c r="CO15" s="1"/>
      <c r="CP15" s="1"/>
      <c r="CQ15" s="1"/>
      <c r="CR15" s="1"/>
    </row>
    <row r="16" spans="1:96" ht="19.75" customHeight="1">
      <c r="A16" s="8" t="s">
        <v>59</v>
      </c>
      <c r="B16" s="9">
        <v>0</v>
      </c>
      <c r="C16" s="9">
        <v>0</v>
      </c>
      <c r="D16" s="9">
        <v>5</v>
      </c>
      <c r="E16" s="9">
        <v>3</v>
      </c>
      <c r="F16" s="9">
        <v>4</v>
      </c>
      <c r="G16" s="9">
        <v>13</v>
      </c>
      <c r="H16" s="9">
        <v>11</v>
      </c>
      <c r="I16" s="9">
        <v>10</v>
      </c>
      <c r="J16" s="9">
        <v>4</v>
      </c>
      <c r="K16" s="9">
        <v>1</v>
      </c>
      <c r="L16" s="9">
        <v>5</v>
      </c>
      <c r="M16" s="9">
        <v>1</v>
      </c>
      <c r="N16" s="9">
        <v>3</v>
      </c>
      <c r="O16" s="9">
        <v>9</v>
      </c>
      <c r="P16" s="9">
        <v>2</v>
      </c>
      <c r="Q16" s="9">
        <v>14</v>
      </c>
      <c r="R16" s="9">
        <v>1</v>
      </c>
      <c r="S16" s="9">
        <v>8</v>
      </c>
      <c r="T16" s="9">
        <v>10</v>
      </c>
      <c r="U16" s="9">
        <v>4</v>
      </c>
      <c r="V16" s="9">
        <v>8</v>
      </c>
      <c r="W16" s="9">
        <v>3</v>
      </c>
      <c r="X16" s="9">
        <v>6</v>
      </c>
      <c r="Y16" s="9">
        <v>14</v>
      </c>
      <c r="Z16" s="9">
        <v>15</v>
      </c>
      <c r="AA16" s="9">
        <v>15</v>
      </c>
      <c r="AB16" s="9">
        <v>0</v>
      </c>
      <c r="AC16" s="9">
        <v>1</v>
      </c>
      <c r="AD16" s="9">
        <v>8</v>
      </c>
      <c r="AE16" s="9">
        <v>4</v>
      </c>
      <c r="AF16" s="9">
        <v>6</v>
      </c>
      <c r="AG16" s="9">
        <v>0</v>
      </c>
      <c r="AH16" s="9">
        <v>9</v>
      </c>
      <c r="AI16" s="9">
        <v>7</v>
      </c>
      <c r="AJ16" s="9">
        <v>3</v>
      </c>
      <c r="AK16" s="9">
        <v>4</v>
      </c>
      <c r="AL16" s="9">
        <v>13</v>
      </c>
      <c r="AM16" s="9">
        <v>6</v>
      </c>
      <c r="AN16" s="9">
        <v>14</v>
      </c>
      <c r="AO16" s="9">
        <v>11</v>
      </c>
      <c r="AP16" s="9">
        <v>3</v>
      </c>
      <c r="AQ16" s="9">
        <v>22</v>
      </c>
      <c r="AR16" s="9">
        <v>0</v>
      </c>
      <c r="AS16" s="9">
        <v>6</v>
      </c>
      <c r="AT16" s="9">
        <v>1</v>
      </c>
      <c r="AU16" s="9">
        <v>2</v>
      </c>
      <c r="AV16" s="10">
        <f t="shared" si="39"/>
        <v>289</v>
      </c>
      <c r="AW16" s="9">
        <v>27</v>
      </c>
      <c r="AX16" s="9">
        <v>7</v>
      </c>
      <c r="AY16" s="9">
        <v>27</v>
      </c>
      <c r="AZ16" s="9">
        <v>40</v>
      </c>
      <c r="BA16" s="9">
        <v>4</v>
      </c>
      <c r="BB16" s="10">
        <f t="shared" si="1"/>
        <v>394</v>
      </c>
      <c r="CL16" s="1"/>
      <c r="CM16" s="1"/>
      <c r="CN16" s="1"/>
      <c r="CO16" s="1"/>
      <c r="CP16" s="1"/>
      <c r="CQ16" s="1"/>
      <c r="CR16" s="1"/>
    </row>
    <row r="17" spans="1:96" ht="19.75" customHeight="1">
      <c r="A17" s="8" t="s">
        <v>60</v>
      </c>
      <c r="B17" s="9">
        <v>0</v>
      </c>
      <c r="C17" s="9">
        <v>1</v>
      </c>
      <c r="D17" s="9">
        <v>2</v>
      </c>
      <c r="E17" s="9">
        <v>2</v>
      </c>
      <c r="F17" s="9">
        <v>4</v>
      </c>
      <c r="G17" s="9">
        <v>4</v>
      </c>
      <c r="H17" s="9">
        <v>8</v>
      </c>
      <c r="I17" s="9">
        <v>8</v>
      </c>
      <c r="J17" s="9">
        <v>2</v>
      </c>
      <c r="K17" s="9">
        <v>0</v>
      </c>
      <c r="L17" s="9">
        <v>4</v>
      </c>
      <c r="M17" s="9">
        <v>2</v>
      </c>
      <c r="N17" s="9">
        <v>4</v>
      </c>
      <c r="O17" s="9">
        <v>7</v>
      </c>
      <c r="P17" s="9">
        <v>1</v>
      </c>
      <c r="Q17" s="9">
        <v>5</v>
      </c>
      <c r="R17" s="9">
        <v>1</v>
      </c>
      <c r="S17" s="9">
        <v>11</v>
      </c>
      <c r="T17" s="9">
        <v>5</v>
      </c>
      <c r="U17" s="9">
        <v>0</v>
      </c>
      <c r="V17" s="9">
        <v>5</v>
      </c>
      <c r="W17" s="9">
        <v>0</v>
      </c>
      <c r="X17" s="9">
        <v>4</v>
      </c>
      <c r="Y17" s="9">
        <v>10</v>
      </c>
      <c r="Z17" s="9">
        <v>15</v>
      </c>
      <c r="AA17" s="9">
        <v>4</v>
      </c>
      <c r="AB17" s="9">
        <v>1</v>
      </c>
      <c r="AC17" s="9">
        <v>1</v>
      </c>
      <c r="AD17" s="9">
        <v>11</v>
      </c>
      <c r="AE17" s="9">
        <v>3</v>
      </c>
      <c r="AF17" s="9">
        <v>9</v>
      </c>
      <c r="AG17" s="9">
        <v>1</v>
      </c>
      <c r="AH17" s="9">
        <v>13</v>
      </c>
      <c r="AI17" s="9">
        <v>7</v>
      </c>
      <c r="AJ17" s="9">
        <v>1</v>
      </c>
      <c r="AK17" s="9">
        <v>6</v>
      </c>
      <c r="AL17" s="9">
        <v>7</v>
      </c>
      <c r="AM17" s="9">
        <v>5</v>
      </c>
      <c r="AN17" s="9">
        <v>7</v>
      </c>
      <c r="AO17" s="9">
        <v>7</v>
      </c>
      <c r="AP17" s="9">
        <v>4</v>
      </c>
      <c r="AQ17" s="9">
        <v>9</v>
      </c>
      <c r="AR17" s="9">
        <v>0</v>
      </c>
      <c r="AS17" s="9">
        <v>0</v>
      </c>
      <c r="AT17" s="9">
        <v>3</v>
      </c>
      <c r="AU17" s="9">
        <v>1</v>
      </c>
      <c r="AV17" s="10">
        <f t="shared" si="39"/>
        <v>205</v>
      </c>
      <c r="AW17" s="9">
        <v>22</v>
      </c>
      <c r="AX17" s="9">
        <v>4</v>
      </c>
      <c r="AY17" s="9">
        <v>10</v>
      </c>
      <c r="AZ17" s="9">
        <v>29</v>
      </c>
      <c r="BA17" s="9">
        <v>0</v>
      </c>
      <c r="BB17" s="10">
        <f t="shared" si="1"/>
        <v>270</v>
      </c>
      <c r="CL17" s="1"/>
      <c r="CM17" s="1"/>
      <c r="CN17" s="1"/>
      <c r="CO17" s="1"/>
      <c r="CP17" s="1"/>
      <c r="CQ17" s="1"/>
      <c r="CR17" s="1"/>
    </row>
    <row r="18" spans="1:96" ht="19.75" customHeight="1">
      <c r="A18" s="8" t="s">
        <v>61</v>
      </c>
      <c r="B18" s="9">
        <v>1</v>
      </c>
      <c r="C18" s="9">
        <v>3</v>
      </c>
      <c r="D18" s="9">
        <v>8</v>
      </c>
      <c r="E18" s="9">
        <v>1</v>
      </c>
      <c r="F18" s="9">
        <v>6</v>
      </c>
      <c r="G18" s="9">
        <v>8</v>
      </c>
      <c r="H18" s="9">
        <v>12</v>
      </c>
      <c r="I18" s="9">
        <v>10</v>
      </c>
      <c r="J18" s="9">
        <v>5</v>
      </c>
      <c r="K18" s="9">
        <v>2</v>
      </c>
      <c r="L18" s="9">
        <v>7</v>
      </c>
      <c r="M18" s="9">
        <v>3</v>
      </c>
      <c r="N18" s="9">
        <v>9</v>
      </c>
      <c r="O18" s="9">
        <v>8</v>
      </c>
      <c r="P18" s="9">
        <v>3</v>
      </c>
      <c r="Q18" s="9">
        <v>15</v>
      </c>
      <c r="R18" s="9">
        <v>3</v>
      </c>
      <c r="S18" s="9">
        <v>16</v>
      </c>
      <c r="T18" s="9">
        <v>12</v>
      </c>
      <c r="U18" s="9">
        <v>1</v>
      </c>
      <c r="V18" s="9">
        <v>14</v>
      </c>
      <c r="W18" s="9">
        <v>10</v>
      </c>
      <c r="X18" s="9">
        <v>13</v>
      </c>
      <c r="Y18" s="9">
        <v>15</v>
      </c>
      <c r="Z18" s="9">
        <v>13</v>
      </c>
      <c r="AA18" s="9">
        <v>16</v>
      </c>
      <c r="AB18" s="9">
        <v>6</v>
      </c>
      <c r="AC18" s="9">
        <v>2</v>
      </c>
      <c r="AD18" s="9">
        <v>12</v>
      </c>
      <c r="AE18" s="9">
        <v>6</v>
      </c>
      <c r="AF18" s="9">
        <v>10</v>
      </c>
      <c r="AG18" s="9">
        <v>0</v>
      </c>
      <c r="AH18" s="9">
        <v>19</v>
      </c>
      <c r="AI18" s="9">
        <v>4</v>
      </c>
      <c r="AJ18" s="9">
        <v>4</v>
      </c>
      <c r="AK18" s="9">
        <v>4</v>
      </c>
      <c r="AL18" s="9">
        <v>9</v>
      </c>
      <c r="AM18" s="9">
        <v>9</v>
      </c>
      <c r="AN18" s="9">
        <v>7</v>
      </c>
      <c r="AO18" s="9">
        <v>20</v>
      </c>
      <c r="AP18" s="9">
        <v>1</v>
      </c>
      <c r="AQ18" s="9">
        <v>15</v>
      </c>
      <c r="AR18" s="9">
        <v>0</v>
      </c>
      <c r="AS18" s="9">
        <v>7</v>
      </c>
      <c r="AT18" s="9">
        <v>1</v>
      </c>
      <c r="AU18" s="9">
        <v>7</v>
      </c>
      <c r="AV18" s="10">
        <f t="shared" si="39"/>
        <v>357</v>
      </c>
      <c r="AW18" s="9">
        <v>31</v>
      </c>
      <c r="AX18" s="9">
        <v>6</v>
      </c>
      <c r="AY18" s="9">
        <v>28</v>
      </c>
      <c r="AZ18" s="9">
        <v>45</v>
      </c>
      <c r="BA18" s="9">
        <v>2</v>
      </c>
      <c r="BB18" s="10">
        <f t="shared" si="1"/>
        <v>469</v>
      </c>
      <c r="CL18" s="1"/>
      <c r="CM18" s="1"/>
      <c r="CN18" s="1"/>
      <c r="CO18" s="1"/>
      <c r="CP18" s="1"/>
      <c r="CQ18" s="1"/>
      <c r="CR18" s="1"/>
    </row>
    <row r="19" spans="1:96" s="14" customFormat="1" ht="19.75" customHeight="1" thickBot="1">
      <c r="A19" s="11" t="s">
        <v>62</v>
      </c>
      <c r="B19" s="12">
        <f>SUM(B14:B18)</f>
        <v>6</v>
      </c>
      <c r="C19" s="12">
        <f t="shared" ref="C19:AV19" si="40">SUM(C14:C18)</f>
        <v>13</v>
      </c>
      <c r="D19" s="12">
        <f t="shared" si="40"/>
        <v>55</v>
      </c>
      <c r="E19" s="12">
        <f t="shared" si="40"/>
        <v>28</v>
      </c>
      <c r="F19" s="12">
        <f t="shared" si="40"/>
        <v>96</v>
      </c>
      <c r="G19" s="12">
        <f t="shared" si="40"/>
        <v>219</v>
      </c>
      <c r="H19" s="12">
        <f t="shared" si="40"/>
        <v>145</v>
      </c>
      <c r="I19" s="12">
        <f t="shared" si="40"/>
        <v>102</v>
      </c>
      <c r="J19" s="12">
        <f t="shared" si="40"/>
        <v>33</v>
      </c>
      <c r="K19" s="12">
        <f t="shared" si="40"/>
        <v>12</v>
      </c>
      <c r="L19" s="12">
        <f t="shared" si="40"/>
        <v>55</v>
      </c>
      <c r="M19" s="12">
        <f t="shared" si="40"/>
        <v>48</v>
      </c>
      <c r="N19" s="12">
        <f t="shared" si="40"/>
        <v>154</v>
      </c>
      <c r="O19" s="12">
        <f t="shared" si="40"/>
        <v>133</v>
      </c>
      <c r="P19" s="12">
        <f t="shared" si="40"/>
        <v>29</v>
      </c>
      <c r="Q19" s="12">
        <f t="shared" si="40"/>
        <v>140</v>
      </c>
      <c r="R19" s="12">
        <f t="shared" si="40"/>
        <v>10</v>
      </c>
      <c r="S19" s="12">
        <f t="shared" si="40"/>
        <v>236</v>
      </c>
      <c r="T19" s="12">
        <f t="shared" si="40"/>
        <v>205</v>
      </c>
      <c r="U19" s="12">
        <f t="shared" si="40"/>
        <v>20</v>
      </c>
      <c r="V19" s="12">
        <f t="shared" si="40"/>
        <v>146</v>
      </c>
      <c r="W19" s="12">
        <f t="shared" si="40"/>
        <v>95</v>
      </c>
      <c r="X19" s="12">
        <f t="shared" si="40"/>
        <v>91</v>
      </c>
      <c r="Y19" s="12">
        <f t="shared" si="40"/>
        <v>140</v>
      </c>
      <c r="Z19" s="12">
        <f t="shared" si="40"/>
        <v>277</v>
      </c>
      <c r="AA19" s="12">
        <f t="shared" si="40"/>
        <v>169</v>
      </c>
      <c r="AB19" s="12">
        <f t="shared" si="40"/>
        <v>28</v>
      </c>
      <c r="AC19" s="12">
        <f t="shared" si="40"/>
        <v>19</v>
      </c>
      <c r="AD19" s="12">
        <f t="shared" si="40"/>
        <v>88</v>
      </c>
      <c r="AE19" s="12">
        <f t="shared" si="40"/>
        <v>60</v>
      </c>
      <c r="AF19" s="12">
        <f t="shared" si="40"/>
        <v>76</v>
      </c>
      <c r="AG19" s="12">
        <f t="shared" si="40"/>
        <v>10</v>
      </c>
      <c r="AH19" s="12">
        <f t="shared" si="40"/>
        <v>204</v>
      </c>
      <c r="AI19" s="12">
        <f t="shared" si="40"/>
        <v>101</v>
      </c>
      <c r="AJ19" s="12">
        <f t="shared" si="40"/>
        <v>20</v>
      </c>
      <c r="AK19" s="12">
        <f t="shared" si="40"/>
        <v>39</v>
      </c>
      <c r="AL19" s="12">
        <f t="shared" si="40"/>
        <v>107</v>
      </c>
      <c r="AM19" s="12">
        <f t="shared" si="40"/>
        <v>63</v>
      </c>
      <c r="AN19" s="12">
        <f t="shared" si="40"/>
        <v>189</v>
      </c>
      <c r="AO19" s="12">
        <f t="shared" si="40"/>
        <v>385</v>
      </c>
      <c r="AP19" s="12">
        <f t="shared" si="40"/>
        <v>36</v>
      </c>
      <c r="AQ19" s="12">
        <f t="shared" si="40"/>
        <v>365</v>
      </c>
      <c r="AR19" s="12">
        <f t="shared" si="40"/>
        <v>9</v>
      </c>
      <c r="AS19" s="12">
        <f t="shared" si="40"/>
        <v>54</v>
      </c>
      <c r="AT19" s="12">
        <f t="shared" si="40"/>
        <v>11</v>
      </c>
      <c r="AU19" s="12">
        <f t="shared" si="40"/>
        <v>61</v>
      </c>
      <c r="AV19" s="13">
        <f t="shared" si="40"/>
        <v>4582</v>
      </c>
      <c r="AW19" s="12">
        <f>SUM(AW14:AW18)</f>
        <v>368</v>
      </c>
      <c r="AX19" s="12">
        <f t="shared" ref="AX19:BA19" si="41">SUM(AX14:AX18)</f>
        <v>70</v>
      </c>
      <c r="AY19" s="12">
        <f t="shared" si="41"/>
        <v>320</v>
      </c>
      <c r="AZ19" s="12">
        <f t="shared" si="41"/>
        <v>660</v>
      </c>
      <c r="BA19" s="12">
        <f t="shared" si="41"/>
        <v>27</v>
      </c>
      <c r="BB19" s="13">
        <f t="shared" si="1"/>
        <v>6027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</row>
    <row r="20" spans="1:96" ht="19.75" customHeight="1">
      <c r="A20" s="8" t="s">
        <v>63</v>
      </c>
      <c r="B20" s="9">
        <v>0</v>
      </c>
      <c r="C20" s="9">
        <v>4</v>
      </c>
      <c r="D20" s="9">
        <v>14</v>
      </c>
      <c r="E20" s="9">
        <v>11</v>
      </c>
      <c r="F20" s="9">
        <v>6</v>
      </c>
      <c r="G20" s="9">
        <v>19</v>
      </c>
      <c r="H20" s="9">
        <v>15</v>
      </c>
      <c r="I20" s="9">
        <v>85</v>
      </c>
      <c r="J20" s="9">
        <v>30</v>
      </c>
      <c r="K20" s="9">
        <v>2</v>
      </c>
      <c r="L20" s="9">
        <v>13</v>
      </c>
      <c r="M20" s="9">
        <v>10</v>
      </c>
      <c r="N20" s="9">
        <v>25</v>
      </c>
      <c r="O20" s="9">
        <v>21</v>
      </c>
      <c r="P20" s="9">
        <v>6</v>
      </c>
      <c r="Q20" s="9">
        <v>42</v>
      </c>
      <c r="R20" s="9">
        <v>2</v>
      </c>
      <c r="S20" s="9">
        <v>26</v>
      </c>
      <c r="T20" s="9">
        <v>25</v>
      </c>
      <c r="U20" s="9">
        <v>6</v>
      </c>
      <c r="V20" s="9">
        <v>60</v>
      </c>
      <c r="W20" s="9">
        <v>12</v>
      </c>
      <c r="X20" s="9">
        <v>26</v>
      </c>
      <c r="Y20" s="9">
        <v>83</v>
      </c>
      <c r="Z20" s="9">
        <v>31</v>
      </c>
      <c r="AA20" s="9">
        <v>26</v>
      </c>
      <c r="AB20" s="9">
        <v>2</v>
      </c>
      <c r="AC20" s="9">
        <v>4</v>
      </c>
      <c r="AD20" s="9">
        <v>29</v>
      </c>
      <c r="AE20" s="9">
        <v>10</v>
      </c>
      <c r="AF20" s="9">
        <v>58</v>
      </c>
      <c r="AG20" s="9">
        <v>12</v>
      </c>
      <c r="AH20" s="9">
        <v>42</v>
      </c>
      <c r="AI20" s="9">
        <v>30</v>
      </c>
      <c r="AJ20" s="9">
        <v>19</v>
      </c>
      <c r="AK20" s="9">
        <v>25</v>
      </c>
      <c r="AL20" s="9">
        <v>17</v>
      </c>
      <c r="AM20" s="9">
        <v>19</v>
      </c>
      <c r="AN20" s="9">
        <v>43</v>
      </c>
      <c r="AO20" s="9">
        <v>40</v>
      </c>
      <c r="AP20" s="9">
        <v>28</v>
      </c>
      <c r="AQ20" s="9">
        <v>31</v>
      </c>
      <c r="AR20" s="9">
        <v>6</v>
      </c>
      <c r="AS20" s="9">
        <v>4</v>
      </c>
      <c r="AT20" s="9">
        <v>6</v>
      </c>
      <c r="AU20" s="9">
        <v>25</v>
      </c>
      <c r="AV20" s="10">
        <f>SUM(B20:AU20)</f>
        <v>1050</v>
      </c>
      <c r="AW20" s="9">
        <v>63</v>
      </c>
      <c r="AX20" s="9">
        <v>26</v>
      </c>
      <c r="AY20" s="9">
        <v>75</v>
      </c>
      <c r="AZ20" s="9">
        <v>113</v>
      </c>
      <c r="BA20" s="9">
        <v>6</v>
      </c>
      <c r="BB20" s="10">
        <f t="shared" si="1"/>
        <v>1333</v>
      </c>
      <c r="CL20" s="1"/>
      <c r="CM20" s="1"/>
      <c r="CN20" s="1"/>
      <c r="CO20" s="1"/>
      <c r="CP20" s="1"/>
      <c r="CQ20" s="1"/>
      <c r="CR20" s="1"/>
    </row>
    <row r="21" spans="1:96" ht="19.75" customHeight="1">
      <c r="A21" s="8" t="s">
        <v>64</v>
      </c>
      <c r="B21" s="9">
        <v>0</v>
      </c>
      <c r="C21" s="9">
        <v>11</v>
      </c>
      <c r="D21" s="9">
        <v>18</v>
      </c>
      <c r="E21" s="9">
        <v>3</v>
      </c>
      <c r="F21" s="9">
        <v>20</v>
      </c>
      <c r="G21" s="9">
        <v>24</v>
      </c>
      <c r="H21" s="9">
        <v>50</v>
      </c>
      <c r="I21" s="9">
        <v>71</v>
      </c>
      <c r="J21" s="9">
        <v>38</v>
      </c>
      <c r="K21" s="9">
        <v>5</v>
      </c>
      <c r="L21" s="9">
        <v>39</v>
      </c>
      <c r="M21" s="9">
        <v>12</v>
      </c>
      <c r="N21" s="9">
        <v>40</v>
      </c>
      <c r="O21" s="9">
        <v>41</v>
      </c>
      <c r="P21" s="9">
        <v>8</v>
      </c>
      <c r="Q21" s="9">
        <v>90</v>
      </c>
      <c r="R21" s="9">
        <v>8</v>
      </c>
      <c r="S21" s="9">
        <v>40</v>
      </c>
      <c r="T21" s="9">
        <v>31</v>
      </c>
      <c r="U21" s="9">
        <v>6</v>
      </c>
      <c r="V21" s="9">
        <v>52</v>
      </c>
      <c r="W21" s="9">
        <v>22</v>
      </c>
      <c r="X21" s="9">
        <v>57</v>
      </c>
      <c r="Y21" s="9">
        <v>180</v>
      </c>
      <c r="Z21" s="9">
        <v>76</v>
      </c>
      <c r="AA21" s="9">
        <v>74</v>
      </c>
      <c r="AB21" s="9">
        <v>15</v>
      </c>
      <c r="AC21" s="9">
        <v>8</v>
      </c>
      <c r="AD21" s="9">
        <v>53</v>
      </c>
      <c r="AE21" s="9">
        <v>41</v>
      </c>
      <c r="AF21" s="9">
        <v>83</v>
      </c>
      <c r="AG21" s="9">
        <v>8</v>
      </c>
      <c r="AH21" s="9">
        <v>62</v>
      </c>
      <c r="AI21" s="9">
        <v>53</v>
      </c>
      <c r="AJ21" s="9">
        <v>44</v>
      </c>
      <c r="AK21" s="9">
        <v>12</v>
      </c>
      <c r="AL21" s="9">
        <v>43</v>
      </c>
      <c r="AM21" s="9">
        <v>38</v>
      </c>
      <c r="AN21" s="9">
        <v>90</v>
      </c>
      <c r="AO21" s="9">
        <v>51</v>
      </c>
      <c r="AP21" s="9">
        <v>50</v>
      </c>
      <c r="AQ21" s="9">
        <v>47</v>
      </c>
      <c r="AR21" s="9">
        <v>3</v>
      </c>
      <c r="AS21" s="9">
        <v>8</v>
      </c>
      <c r="AT21" s="9">
        <v>6</v>
      </c>
      <c r="AU21" s="9">
        <v>73</v>
      </c>
      <c r="AV21" s="10">
        <f t="shared" ref="AV21:AV24" si="42">SUM(B21:AU21)</f>
        <v>1804</v>
      </c>
      <c r="AW21" s="9">
        <v>109</v>
      </c>
      <c r="AX21" s="9">
        <v>51</v>
      </c>
      <c r="AY21" s="9">
        <v>143</v>
      </c>
      <c r="AZ21" s="9">
        <v>144</v>
      </c>
      <c r="BA21" s="9">
        <v>7</v>
      </c>
      <c r="BB21" s="10">
        <f t="shared" si="1"/>
        <v>2258</v>
      </c>
      <c r="CL21" s="1"/>
      <c r="CM21" s="1"/>
      <c r="CN21" s="1"/>
      <c r="CO21" s="1"/>
      <c r="CP21" s="1"/>
      <c r="CQ21" s="1"/>
      <c r="CR21" s="1"/>
    </row>
    <row r="22" spans="1:96" ht="19.75" customHeight="1">
      <c r="A22" s="8" t="s">
        <v>65</v>
      </c>
      <c r="B22" s="9">
        <v>4</v>
      </c>
      <c r="C22" s="9">
        <v>27</v>
      </c>
      <c r="D22" s="9">
        <v>101</v>
      </c>
      <c r="E22" s="9">
        <v>11</v>
      </c>
      <c r="F22" s="9">
        <v>99</v>
      </c>
      <c r="G22" s="9">
        <v>218</v>
      </c>
      <c r="H22" s="9">
        <v>214</v>
      </c>
      <c r="I22" s="9">
        <v>324</v>
      </c>
      <c r="J22" s="9">
        <v>229</v>
      </c>
      <c r="K22" s="9">
        <v>26</v>
      </c>
      <c r="L22" s="9">
        <v>200</v>
      </c>
      <c r="M22" s="9">
        <v>68</v>
      </c>
      <c r="N22" s="9">
        <v>248</v>
      </c>
      <c r="O22" s="9">
        <v>221</v>
      </c>
      <c r="P22" s="9">
        <v>58</v>
      </c>
      <c r="Q22" s="9">
        <v>418</v>
      </c>
      <c r="R22" s="9">
        <v>16</v>
      </c>
      <c r="S22" s="9">
        <v>180</v>
      </c>
      <c r="T22" s="9">
        <v>165</v>
      </c>
      <c r="U22" s="9">
        <v>20</v>
      </c>
      <c r="V22" s="9">
        <v>266</v>
      </c>
      <c r="W22" s="9">
        <v>116</v>
      </c>
      <c r="X22" s="9">
        <v>174</v>
      </c>
      <c r="Y22" s="9">
        <v>531</v>
      </c>
      <c r="Z22" s="9">
        <v>377</v>
      </c>
      <c r="AA22" s="9">
        <v>365</v>
      </c>
      <c r="AB22" s="9">
        <v>41</v>
      </c>
      <c r="AC22" s="9">
        <v>35</v>
      </c>
      <c r="AD22" s="9">
        <v>362</v>
      </c>
      <c r="AE22" s="9">
        <v>169</v>
      </c>
      <c r="AF22" s="9">
        <v>387</v>
      </c>
      <c r="AG22" s="9">
        <v>23</v>
      </c>
      <c r="AH22" s="9">
        <v>312</v>
      </c>
      <c r="AI22" s="9">
        <v>216</v>
      </c>
      <c r="AJ22" s="9">
        <v>140</v>
      </c>
      <c r="AK22" s="9">
        <v>112</v>
      </c>
      <c r="AL22" s="9">
        <v>134</v>
      </c>
      <c r="AM22" s="9">
        <v>192</v>
      </c>
      <c r="AN22" s="9">
        <v>460</v>
      </c>
      <c r="AO22" s="9">
        <v>234</v>
      </c>
      <c r="AP22" s="9">
        <v>194</v>
      </c>
      <c r="AQ22" s="9">
        <v>307</v>
      </c>
      <c r="AR22" s="9">
        <v>33</v>
      </c>
      <c r="AS22" s="9">
        <v>51</v>
      </c>
      <c r="AT22" s="9">
        <v>16</v>
      </c>
      <c r="AU22" s="9">
        <v>270</v>
      </c>
      <c r="AV22" s="10">
        <f t="shared" si="42"/>
        <v>8364</v>
      </c>
      <c r="AW22" s="9">
        <v>462</v>
      </c>
      <c r="AX22" s="9">
        <v>220</v>
      </c>
      <c r="AY22" s="9">
        <v>874</v>
      </c>
      <c r="AZ22" s="9">
        <v>961</v>
      </c>
      <c r="BA22" s="9">
        <v>43</v>
      </c>
      <c r="BB22" s="10">
        <f t="shared" si="1"/>
        <v>10924</v>
      </c>
      <c r="CL22" s="1"/>
      <c r="CM22" s="1"/>
      <c r="CN22" s="1"/>
      <c r="CO22" s="1"/>
      <c r="CP22" s="1"/>
      <c r="CQ22" s="1"/>
      <c r="CR22" s="1"/>
    </row>
    <row r="23" spans="1:96" ht="19.75" customHeight="1">
      <c r="A23" s="8" t="s">
        <v>66</v>
      </c>
      <c r="B23" s="9">
        <v>0</v>
      </c>
      <c r="C23" s="9">
        <v>15</v>
      </c>
      <c r="D23" s="9">
        <v>21</v>
      </c>
      <c r="E23" s="9">
        <v>5</v>
      </c>
      <c r="F23" s="9">
        <v>11</v>
      </c>
      <c r="G23" s="9">
        <v>15</v>
      </c>
      <c r="H23" s="9">
        <v>34</v>
      </c>
      <c r="I23" s="9">
        <v>22</v>
      </c>
      <c r="J23" s="9">
        <v>13</v>
      </c>
      <c r="K23" s="9">
        <v>5</v>
      </c>
      <c r="L23" s="9">
        <v>16</v>
      </c>
      <c r="M23" s="9">
        <v>4</v>
      </c>
      <c r="N23" s="9">
        <v>19</v>
      </c>
      <c r="O23" s="9">
        <v>16</v>
      </c>
      <c r="P23" s="9">
        <v>4</v>
      </c>
      <c r="Q23" s="9">
        <v>43</v>
      </c>
      <c r="R23" s="9">
        <v>1</v>
      </c>
      <c r="S23" s="9">
        <v>14</v>
      </c>
      <c r="T23" s="9">
        <v>19</v>
      </c>
      <c r="U23" s="9">
        <v>6</v>
      </c>
      <c r="V23" s="9">
        <v>12</v>
      </c>
      <c r="W23" s="9">
        <v>12</v>
      </c>
      <c r="X23" s="9">
        <v>21</v>
      </c>
      <c r="Y23" s="9">
        <v>53</v>
      </c>
      <c r="Z23" s="9">
        <v>26</v>
      </c>
      <c r="AA23" s="9">
        <v>29</v>
      </c>
      <c r="AB23" s="9">
        <v>11</v>
      </c>
      <c r="AC23" s="9">
        <v>1</v>
      </c>
      <c r="AD23" s="9">
        <v>30</v>
      </c>
      <c r="AE23" s="9">
        <v>10</v>
      </c>
      <c r="AF23" s="9">
        <v>30</v>
      </c>
      <c r="AG23" s="9">
        <v>24</v>
      </c>
      <c r="AH23" s="9">
        <v>28</v>
      </c>
      <c r="AI23" s="9">
        <v>22</v>
      </c>
      <c r="AJ23" s="9">
        <v>11</v>
      </c>
      <c r="AK23" s="9">
        <v>37</v>
      </c>
      <c r="AL23" s="9">
        <v>8</v>
      </c>
      <c r="AM23" s="9">
        <v>18</v>
      </c>
      <c r="AN23" s="9">
        <v>41</v>
      </c>
      <c r="AO23" s="9">
        <v>35</v>
      </c>
      <c r="AP23" s="9">
        <v>17</v>
      </c>
      <c r="AQ23" s="9">
        <v>32</v>
      </c>
      <c r="AR23" s="9">
        <v>4</v>
      </c>
      <c r="AS23" s="9">
        <v>2</v>
      </c>
      <c r="AT23" s="9">
        <v>7</v>
      </c>
      <c r="AU23" s="9">
        <v>29</v>
      </c>
      <c r="AV23" s="10">
        <f t="shared" si="42"/>
        <v>833</v>
      </c>
      <c r="AW23" s="9">
        <v>50</v>
      </c>
      <c r="AX23" s="9">
        <v>26</v>
      </c>
      <c r="AY23" s="9">
        <v>59</v>
      </c>
      <c r="AZ23" s="9">
        <v>100</v>
      </c>
      <c r="BA23" s="9">
        <v>7</v>
      </c>
      <c r="BB23" s="10">
        <f t="shared" si="1"/>
        <v>1075</v>
      </c>
      <c r="CL23" s="1"/>
      <c r="CM23" s="1"/>
      <c r="CN23" s="1"/>
      <c r="CO23" s="1"/>
      <c r="CP23" s="1"/>
      <c r="CQ23" s="1"/>
      <c r="CR23" s="1"/>
    </row>
    <row r="24" spans="1:96" ht="19.75" customHeight="1">
      <c r="A24" s="8" t="s">
        <v>67</v>
      </c>
      <c r="B24" s="9">
        <v>0</v>
      </c>
      <c r="C24" s="9">
        <v>2</v>
      </c>
      <c r="D24" s="9">
        <v>14</v>
      </c>
      <c r="E24" s="9">
        <v>3</v>
      </c>
      <c r="F24" s="9">
        <v>6</v>
      </c>
      <c r="G24" s="9">
        <v>26</v>
      </c>
      <c r="H24" s="9">
        <v>36</v>
      </c>
      <c r="I24" s="9">
        <v>36</v>
      </c>
      <c r="J24" s="9">
        <v>24</v>
      </c>
      <c r="K24" s="9">
        <v>2</v>
      </c>
      <c r="L24" s="9">
        <v>31</v>
      </c>
      <c r="M24" s="9">
        <v>10</v>
      </c>
      <c r="N24" s="9">
        <v>62</v>
      </c>
      <c r="O24" s="9">
        <v>46</v>
      </c>
      <c r="P24" s="9">
        <v>6</v>
      </c>
      <c r="Q24" s="9">
        <v>69</v>
      </c>
      <c r="R24" s="9">
        <v>2</v>
      </c>
      <c r="S24" s="9">
        <v>29</v>
      </c>
      <c r="T24" s="9">
        <v>20</v>
      </c>
      <c r="U24" s="9">
        <v>4</v>
      </c>
      <c r="V24" s="9">
        <v>32</v>
      </c>
      <c r="W24" s="9">
        <v>12</v>
      </c>
      <c r="X24" s="9">
        <v>20</v>
      </c>
      <c r="Y24" s="9">
        <v>73</v>
      </c>
      <c r="Z24" s="9">
        <v>51</v>
      </c>
      <c r="AA24" s="9">
        <v>68</v>
      </c>
      <c r="AB24" s="9">
        <v>3</v>
      </c>
      <c r="AC24" s="9">
        <v>2</v>
      </c>
      <c r="AD24" s="9">
        <v>60</v>
      </c>
      <c r="AE24" s="9">
        <v>38</v>
      </c>
      <c r="AF24" s="9">
        <v>32</v>
      </c>
      <c r="AG24" s="9">
        <v>3</v>
      </c>
      <c r="AH24" s="9">
        <v>42</v>
      </c>
      <c r="AI24" s="9">
        <v>25</v>
      </c>
      <c r="AJ24" s="9">
        <v>22</v>
      </c>
      <c r="AK24" s="9">
        <v>13</v>
      </c>
      <c r="AL24" s="9">
        <v>27</v>
      </c>
      <c r="AM24" s="9">
        <v>25</v>
      </c>
      <c r="AN24" s="9">
        <v>93</v>
      </c>
      <c r="AO24" s="9">
        <v>28</v>
      </c>
      <c r="AP24" s="9">
        <v>23</v>
      </c>
      <c r="AQ24" s="9">
        <v>50</v>
      </c>
      <c r="AR24" s="9">
        <v>4</v>
      </c>
      <c r="AS24" s="9">
        <v>6</v>
      </c>
      <c r="AT24" s="9">
        <v>2</v>
      </c>
      <c r="AU24" s="9">
        <v>46</v>
      </c>
      <c r="AV24" s="10">
        <f t="shared" si="42"/>
        <v>1228</v>
      </c>
      <c r="AW24" s="9">
        <v>55</v>
      </c>
      <c r="AX24" s="9">
        <v>31</v>
      </c>
      <c r="AY24" s="9">
        <v>116</v>
      </c>
      <c r="AZ24" s="9">
        <v>128</v>
      </c>
      <c r="BA24" s="9">
        <v>6</v>
      </c>
      <c r="BB24" s="10">
        <f t="shared" si="1"/>
        <v>1564</v>
      </c>
      <c r="CL24" s="1"/>
      <c r="CM24" s="1"/>
      <c r="CN24" s="1"/>
      <c r="CO24" s="1"/>
      <c r="CP24" s="1"/>
      <c r="CQ24" s="1"/>
      <c r="CR24" s="1"/>
    </row>
    <row r="25" spans="1:96" s="14" customFormat="1" ht="19.75" customHeight="1" thickBot="1">
      <c r="A25" s="11" t="s">
        <v>68</v>
      </c>
      <c r="B25" s="12">
        <f>SUM(B20:B24)</f>
        <v>4</v>
      </c>
      <c r="C25" s="12">
        <f t="shared" ref="C25:AV25" si="43">SUM(C20:C24)</f>
        <v>59</v>
      </c>
      <c r="D25" s="12">
        <f t="shared" si="43"/>
        <v>168</v>
      </c>
      <c r="E25" s="12">
        <f t="shared" si="43"/>
        <v>33</v>
      </c>
      <c r="F25" s="12">
        <f t="shared" si="43"/>
        <v>142</v>
      </c>
      <c r="G25" s="12">
        <f t="shared" si="43"/>
        <v>302</v>
      </c>
      <c r="H25" s="12">
        <f t="shared" si="43"/>
        <v>349</v>
      </c>
      <c r="I25" s="12">
        <f t="shared" si="43"/>
        <v>538</v>
      </c>
      <c r="J25" s="12">
        <f t="shared" si="43"/>
        <v>334</v>
      </c>
      <c r="K25" s="12">
        <f t="shared" si="43"/>
        <v>40</v>
      </c>
      <c r="L25" s="12">
        <f t="shared" si="43"/>
        <v>299</v>
      </c>
      <c r="M25" s="12">
        <f t="shared" si="43"/>
        <v>104</v>
      </c>
      <c r="N25" s="12">
        <f t="shared" si="43"/>
        <v>394</v>
      </c>
      <c r="O25" s="12">
        <f t="shared" si="43"/>
        <v>345</v>
      </c>
      <c r="P25" s="12">
        <f t="shared" si="43"/>
        <v>82</v>
      </c>
      <c r="Q25" s="12">
        <f t="shared" si="43"/>
        <v>662</v>
      </c>
      <c r="R25" s="12">
        <f t="shared" si="43"/>
        <v>29</v>
      </c>
      <c r="S25" s="12">
        <f t="shared" si="43"/>
        <v>289</v>
      </c>
      <c r="T25" s="12">
        <f t="shared" si="43"/>
        <v>260</v>
      </c>
      <c r="U25" s="12">
        <f t="shared" si="43"/>
        <v>42</v>
      </c>
      <c r="V25" s="12">
        <f t="shared" si="43"/>
        <v>422</v>
      </c>
      <c r="W25" s="12">
        <f t="shared" si="43"/>
        <v>174</v>
      </c>
      <c r="X25" s="12">
        <f t="shared" si="43"/>
        <v>298</v>
      </c>
      <c r="Y25" s="12">
        <f t="shared" si="43"/>
        <v>920</v>
      </c>
      <c r="Z25" s="12">
        <f t="shared" si="43"/>
        <v>561</v>
      </c>
      <c r="AA25" s="12">
        <f t="shared" si="43"/>
        <v>562</v>
      </c>
      <c r="AB25" s="12">
        <f t="shared" si="43"/>
        <v>72</v>
      </c>
      <c r="AC25" s="12">
        <f t="shared" si="43"/>
        <v>50</v>
      </c>
      <c r="AD25" s="12">
        <f t="shared" si="43"/>
        <v>534</v>
      </c>
      <c r="AE25" s="12">
        <f t="shared" si="43"/>
        <v>268</v>
      </c>
      <c r="AF25" s="12">
        <f t="shared" si="43"/>
        <v>590</v>
      </c>
      <c r="AG25" s="12">
        <f t="shared" si="43"/>
        <v>70</v>
      </c>
      <c r="AH25" s="12">
        <f t="shared" si="43"/>
        <v>486</v>
      </c>
      <c r="AI25" s="12">
        <f t="shared" si="43"/>
        <v>346</v>
      </c>
      <c r="AJ25" s="12">
        <f t="shared" si="43"/>
        <v>236</v>
      </c>
      <c r="AK25" s="12">
        <f t="shared" si="43"/>
        <v>199</v>
      </c>
      <c r="AL25" s="12">
        <f t="shared" si="43"/>
        <v>229</v>
      </c>
      <c r="AM25" s="12">
        <f t="shared" si="43"/>
        <v>292</v>
      </c>
      <c r="AN25" s="12">
        <f t="shared" si="43"/>
        <v>727</v>
      </c>
      <c r="AO25" s="12">
        <f t="shared" si="43"/>
        <v>388</v>
      </c>
      <c r="AP25" s="12">
        <f t="shared" si="43"/>
        <v>312</v>
      </c>
      <c r="AQ25" s="12">
        <f t="shared" si="43"/>
        <v>467</v>
      </c>
      <c r="AR25" s="12">
        <f t="shared" si="43"/>
        <v>50</v>
      </c>
      <c r="AS25" s="12">
        <f t="shared" si="43"/>
        <v>71</v>
      </c>
      <c r="AT25" s="12">
        <f t="shared" si="43"/>
        <v>37</v>
      </c>
      <c r="AU25" s="12">
        <f t="shared" si="43"/>
        <v>443</v>
      </c>
      <c r="AV25" s="13">
        <f t="shared" si="43"/>
        <v>13279</v>
      </c>
      <c r="AW25" s="12">
        <f>SUM(AW20:AW24)</f>
        <v>739</v>
      </c>
      <c r="AX25" s="12">
        <f t="shared" ref="AX25:BA25" si="44">SUM(AX20:AX24)</f>
        <v>354</v>
      </c>
      <c r="AY25" s="12">
        <f t="shared" si="44"/>
        <v>1267</v>
      </c>
      <c r="AZ25" s="12">
        <f t="shared" si="44"/>
        <v>1446</v>
      </c>
      <c r="BA25" s="12">
        <f t="shared" si="44"/>
        <v>69</v>
      </c>
      <c r="BB25" s="13">
        <f t="shared" si="1"/>
        <v>17154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</row>
    <row r="26" spans="1:96" ht="19.75" customHeight="1">
      <c r="A26" s="8" t="s">
        <v>69</v>
      </c>
      <c r="B26" s="9">
        <v>1</v>
      </c>
      <c r="C26" s="9">
        <v>1</v>
      </c>
      <c r="D26" s="9">
        <v>10</v>
      </c>
      <c r="E26" s="9">
        <v>2</v>
      </c>
      <c r="F26" s="9">
        <v>3</v>
      </c>
      <c r="G26" s="9">
        <v>5</v>
      </c>
      <c r="H26" s="9">
        <v>7</v>
      </c>
      <c r="I26" s="9">
        <v>20</v>
      </c>
      <c r="J26" s="9">
        <v>14</v>
      </c>
      <c r="K26" s="9">
        <v>3</v>
      </c>
      <c r="L26" s="9">
        <v>12</v>
      </c>
      <c r="M26" s="9">
        <v>5</v>
      </c>
      <c r="N26" s="9">
        <v>21</v>
      </c>
      <c r="O26" s="9">
        <v>17</v>
      </c>
      <c r="P26" s="9">
        <v>5</v>
      </c>
      <c r="Q26" s="9">
        <v>24</v>
      </c>
      <c r="R26" s="9">
        <v>0</v>
      </c>
      <c r="S26" s="9">
        <v>10</v>
      </c>
      <c r="T26" s="9">
        <v>4</v>
      </c>
      <c r="U26" s="9">
        <v>2</v>
      </c>
      <c r="V26" s="9">
        <v>14</v>
      </c>
      <c r="W26" s="9">
        <v>5</v>
      </c>
      <c r="X26" s="9">
        <v>12</v>
      </c>
      <c r="Y26" s="9">
        <v>28</v>
      </c>
      <c r="Z26" s="9">
        <v>25</v>
      </c>
      <c r="AA26" s="9">
        <v>26</v>
      </c>
      <c r="AB26" s="9">
        <v>5</v>
      </c>
      <c r="AC26" s="9">
        <v>2</v>
      </c>
      <c r="AD26" s="9">
        <v>24</v>
      </c>
      <c r="AE26" s="9">
        <v>4</v>
      </c>
      <c r="AF26" s="9">
        <v>21</v>
      </c>
      <c r="AG26" s="9">
        <v>1</v>
      </c>
      <c r="AH26" s="9">
        <v>18</v>
      </c>
      <c r="AI26" s="9">
        <v>16</v>
      </c>
      <c r="AJ26" s="9">
        <v>14</v>
      </c>
      <c r="AK26" s="9">
        <v>6</v>
      </c>
      <c r="AL26" s="9">
        <v>4</v>
      </c>
      <c r="AM26" s="9">
        <v>16</v>
      </c>
      <c r="AN26" s="9">
        <v>24</v>
      </c>
      <c r="AO26" s="9">
        <v>6</v>
      </c>
      <c r="AP26" s="9">
        <v>14</v>
      </c>
      <c r="AQ26" s="9">
        <v>11</v>
      </c>
      <c r="AR26" s="9">
        <v>1</v>
      </c>
      <c r="AS26" s="9">
        <v>0</v>
      </c>
      <c r="AT26" s="9">
        <v>2</v>
      </c>
      <c r="AU26" s="9">
        <v>10</v>
      </c>
      <c r="AV26" s="10">
        <f>SUM(B26:AU26)</f>
        <v>475</v>
      </c>
      <c r="AW26" s="9">
        <v>29</v>
      </c>
      <c r="AX26" s="9">
        <v>4</v>
      </c>
      <c r="AY26" s="9">
        <v>54</v>
      </c>
      <c r="AZ26" s="9">
        <v>34</v>
      </c>
      <c r="BA26" s="9">
        <v>1</v>
      </c>
      <c r="BB26" s="10">
        <f t="shared" si="1"/>
        <v>597</v>
      </c>
      <c r="CL26" s="1"/>
      <c r="CM26" s="1"/>
      <c r="CN26" s="1"/>
      <c r="CO26" s="1"/>
      <c r="CP26" s="1"/>
      <c r="CQ26" s="1"/>
      <c r="CR26" s="1"/>
    </row>
    <row r="27" spans="1:96" s="14" customFormat="1" ht="19.75" customHeight="1" thickBot="1">
      <c r="A27" s="11" t="s">
        <v>70</v>
      </c>
      <c r="B27" s="12">
        <f>SUM(B26)</f>
        <v>1</v>
      </c>
      <c r="C27" s="12">
        <f t="shared" ref="C27:AV27" si="45">SUM(C26)</f>
        <v>1</v>
      </c>
      <c r="D27" s="12">
        <f t="shared" si="45"/>
        <v>10</v>
      </c>
      <c r="E27" s="12">
        <f t="shared" si="45"/>
        <v>2</v>
      </c>
      <c r="F27" s="12">
        <f t="shared" si="45"/>
        <v>3</v>
      </c>
      <c r="G27" s="12">
        <f t="shared" si="45"/>
        <v>5</v>
      </c>
      <c r="H27" s="12">
        <f t="shared" si="45"/>
        <v>7</v>
      </c>
      <c r="I27" s="12">
        <f t="shared" si="45"/>
        <v>20</v>
      </c>
      <c r="J27" s="12">
        <f t="shared" si="45"/>
        <v>14</v>
      </c>
      <c r="K27" s="12">
        <f t="shared" si="45"/>
        <v>3</v>
      </c>
      <c r="L27" s="12">
        <f t="shared" si="45"/>
        <v>12</v>
      </c>
      <c r="M27" s="12">
        <f t="shared" si="45"/>
        <v>5</v>
      </c>
      <c r="N27" s="12">
        <f t="shared" si="45"/>
        <v>21</v>
      </c>
      <c r="O27" s="12">
        <f t="shared" si="45"/>
        <v>17</v>
      </c>
      <c r="P27" s="12">
        <f t="shared" si="45"/>
        <v>5</v>
      </c>
      <c r="Q27" s="12">
        <f t="shared" si="45"/>
        <v>24</v>
      </c>
      <c r="R27" s="12">
        <f t="shared" si="45"/>
        <v>0</v>
      </c>
      <c r="S27" s="12">
        <f t="shared" si="45"/>
        <v>10</v>
      </c>
      <c r="T27" s="12">
        <f t="shared" si="45"/>
        <v>4</v>
      </c>
      <c r="U27" s="12">
        <f t="shared" si="45"/>
        <v>2</v>
      </c>
      <c r="V27" s="12">
        <f t="shared" si="45"/>
        <v>14</v>
      </c>
      <c r="W27" s="12">
        <f t="shared" si="45"/>
        <v>5</v>
      </c>
      <c r="X27" s="12">
        <f t="shared" si="45"/>
        <v>12</v>
      </c>
      <c r="Y27" s="12">
        <f t="shared" si="45"/>
        <v>28</v>
      </c>
      <c r="Z27" s="12">
        <f t="shared" si="45"/>
        <v>25</v>
      </c>
      <c r="AA27" s="12">
        <f t="shared" si="45"/>
        <v>26</v>
      </c>
      <c r="AB27" s="12">
        <f t="shared" si="45"/>
        <v>5</v>
      </c>
      <c r="AC27" s="12">
        <f t="shared" si="45"/>
        <v>2</v>
      </c>
      <c r="AD27" s="12">
        <f t="shared" si="45"/>
        <v>24</v>
      </c>
      <c r="AE27" s="12">
        <f t="shared" si="45"/>
        <v>4</v>
      </c>
      <c r="AF27" s="12">
        <f t="shared" si="45"/>
        <v>21</v>
      </c>
      <c r="AG27" s="12">
        <f t="shared" si="45"/>
        <v>1</v>
      </c>
      <c r="AH27" s="12">
        <f t="shared" si="45"/>
        <v>18</v>
      </c>
      <c r="AI27" s="12">
        <f t="shared" si="45"/>
        <v>16</v>
      </c>
      <c r="AJ27" s="12">
        <f t="shared" si="45"/>
        <v>14</v>
      </c>
      <c r="AK27" s="12">
        <f t="shared" si="45"/>
        <v>6</v>
      </c>
      <c r="AL27" s="12">
        <f t="shared" si="45"/>
        <v>4</v>
      </c>
      <c r="AM27" s="12">
        <f t="shared" si="45"/>
        <v>16</v>
      </c>
      <c r="AN27" s="12">
        <f t="shared" si="45"/>
        <v>24</v>
      </c>
      <c r="AO27" s="12">
        <f t="shared" si="45"/>
        <v>6</v>
      </c>
      <c r="AP27" s="12">
        <f t="shared" si="45"/>
        <v>14</v>
      </c>
      <c r="AQ27" s="12">
        <f t="shared" si="45"/>
        <v>11</v>
      </c>
      <c r="AR27" s="12">
        <f t="shared" si="45"/>
        <v>1</v>
      </c>
      <c r="AS27" s="12">
        <f t="shared" si="45"/>
        <v>0</v>
      </c>
      <c r="AT27" s="12">
        <f t="shared" si="45"/>
        <v>2</v>
      </c>
      <c r="AU27" s="12">
        <f t="shared" si="45"/>
        <v>10</v>
      </c>
      <c r="AV27" s="13">
        <f t="shared" si="45"/>
        <v>475</v>
      </c>
      <c r="AW27" s="12">
        <f>SUM(AW26)</f>
        <v>29</v>
      </c>
      <c r="AX27" s="12">
        <f t="shared" ref="AX27:BA27" si="46">SUM(AX26)</f>
        <v>4</v>
      </c>
      <c r="AY27" s="12">
        <f t="shared" si="46"/>
        <v>54</v>
      </c>
      <c r="AZ27" s="12">
        <f t="shared" si="46"/>
        <v>34</v>
      </c>
      <c r="BA27" s="12">
        <f t="shared" si="46"/>
        <v>1</v>
      </c>
      <c r="BB27" s="13">
        <f t="shared" si="1"/>
        <v>597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</row>
    <row r="28" spans="1:96" s="18" customFormat="1" ht="19.75" customHeight="1" thickBot="1">
      <c r="A28" s="15" t="s">
        <v>73</v>
      </c>
      <c r="B28" s="16">
        <f>SUM(B8,B13,B19,B25,B27)</f>
        <v>57</v>
      </c>
      <c r="C28" s="16">
        <f t="shared" ref="C28:AZ28" si="47">SUM(C8,C13,C19,C25,C27)</f>
        <v>180</v>
      </c>
      <c r="D28" s="16">
        <f t="shared" si="47"/>
        <v>1077</v>
      </c>
      <c r="E28" s="16">
        <f t="shared" si="47"/>
        <v>105</v>
      </c>
      <c r="F28" s="16">
        <f t="shared" si="47"/>
        <v>675</v>
      </c>
      <c r="G28" s="16">
        <f t="shared" si="47"/>
        <v>1242</v>
      </c>
      <c r="H28" s="16">
        <f t="shared" si="47"/>
        <v>1130</v>
      </c>
      <c r="I28" s="16">
        <f t="shared" si="47"/>
        <v>1705</v>
      </c>
      <c r="J28" s="16">
        <f t="shared" si="47"/>
        <v>896</v>
      </c>
      <c r="K28" s="16">
        <f t="shared" si="47"/>
        <v>174</v>
      </c>
      <c r="L28" s="16">
        <f t="shared" si="47"/>
        <v>1203</v>
      </c>
      <c r="M28" s="16">
        <f t="shared" si="47"/>
        <v>458</v>
      </c>
      <c r="N28" s="16">
        <f t="shared" si="47"/>
        <v>1155</v>
      </c>
      <c r="O28" s="16">
        <f t="shared" si="47"/>
        <v>1165</v>
      </c>
      <c r="P28" s="16">
        <f t="shared" si="47"/>
        <v>333</v>
      </c>
      <c r="Q28" s="16">
        <f t="shared" si="47"/>
        <v>2119</v>
      </c>
      <c r="R28" s="16">
        <f t="shared" si="47"/>
        <v>125</v>
      </c>
      <c r="S28" s="16">
        <f t="shared" si="47"/>
        <v>1084</v>
      </c>
      <c r="T28" s="16">
        <f t="shared" si="47"/>
        <v>979</v>
      </c>
      <c r="U28" s="16">
        <f t="shared" si="47"/>
        <v>210</v>
      </c>
      <c r="V28" s="16">
        <f t="shared" si="47"/>
        <v>1954</v>
      </c>
      <c r="W28" s="16">
        <f t="shared" si="47"/>
        <v>674</v>
      </c>
      <c r="X28" s="16">
        <f t="shared" si="47"/>
        <v>889</v>
      </c>
      <c r="Y28" s="16">
        <f t="shared" si="47"/>
        <v>2672</v>
      </c>
      <c r="Z28" s="16">
        <f t="shared" si="47"/>
        <v>2167</v>
      </c>
      <c r="AA28" s="16">
        <f t="shared" si="47"/>
        <v>2306</v>
      </c>
      <c r="AB28" s="16">
        <f t="shared" si="47"/>
        <v>296</v>
      </c>
      <c r="AC28" s="16">
        <f t="shared" si="47"/>
        <v>210</v>
      </c>
      <c r="AD28" s="16">
        <f t="shared" si="47"/>
        <v>2048</v>
      </c>
      <c r="AE28" s="16">
        <f t="shared" si="47"/>
        <v>1214</v>
      </c>
      <c r="AF28" s="16">
        <f t="shared" si="47"/>
        <v>1564</v>
      </c>
      <c r="AG28" s="16">
        <f t="shared" si="47"/>
        <v>301</v>
      </c>
      <c r="AH28" s="16">
        <f t="shared" si="47"/>
        <v>2215</v>
      </c>
      <c r="AI28" s="16">
        <f t="shared" si="47"/>
        <v>1419</v>
      </c>
      <c r="AJ28" s="16">
        <f t="shared" si="47"/>
        <v>701</v>
      </c>
      <c r="AK28" s="16">
        <f t="shared" si="47"/>
        <v>1187</v>
      </c>
      <c r="AL28" s="16">
        <f t="shared" si="47"/>
        <v>704</v>
      </c>
      <c r="AM28" s="16">
        <f t="shared" si="47"/>
        <v>1224</v>
      </c>
      <c r="AN28" s="16">
        <f t="shared" si="47"/>
        <v>2976</v>
      </c>
      <c r="AO28" s="16">
        <f t="shared" si="47"/>
        <v>1592</v>
      </c>
      <c r="AP28" s="16">
        <f t="shared" si="47"/>
        <v>838</v>
      </c>
      <c r="AQ28" s="16">
        <f t="shared" si="47"/>
        <v>1663</v>
      </c>
      <c r="AR28" s="16">
        <f t="shared" si="47"/>
        <v>166</v>
      </c>
      <c r="AS28" s="16">
        <f t="shared" si="47"/>
        <v>335</v>
      </c>
      <c r="AT28" s="16">
        <f t="shared" si="47"/>
        <v>181</v>
      </c>
      <c r="AU28" s="16">
        <f t="shared" si="47"/>
        <v>1491</v>
      </c>
      <c r="AV28" s="17">
        <f>SUM(AV8,AV13,AV19,AV25,AV27)</f>
        <v>49059</v>
      </c>
      <c r="AW28" s="16">
        <f t="shared" si="47"/>
        <v>3018</v>
      </c>
      <c r="AX28" s="16">
        <f t="shared" si="47"/>
        <v>1340</v>
      </c>
      <c r="AY28" s="16">
        <f t="shared" si="47"/>
        <v>4598</v>
      </c>
      <c r="AZ28" s="16">
        <f t="shared" si="47"/>
        <v>6687</v>
      </c>
      <c r="BA28" s="16">
        <f>SUM(BA8,BA13,BA19,BA25,BA27)</f>
        <v>276</v>
      </c>
      <c r="BB28" s="17">
        <f t="shared" si="1"/>
        <v>64978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</row>
    <row r="29" spans="1:96" ht="20.25" customHeight="1" thickBot="1">
      <c r="A29" s="1" t="s">
        <v>72</v>
      </c>
      <c r="B29" s="19">
        <v>5</v>
      </c>
      <c r="C29" s="19">
        <v>10</v>
      </c>
      <c r="D29" s="19">
        <v>39</v>
      </c>
      <c r="E29" s="19">
        <v>7</v>
      </c>
      <c r="F29" s="19">
        <v>25</v>
      </c>
      <c r="G29" s="19">
        <v>36</v>
      </c>
      <c r="H29" s="19">
        <v>49</v>
      </c>
      <c r="I29" s="19">
        <v>143</v>
      </c>
      <c r="J29" s="19">
        <v>58</v>
      </c>
      <c r="K29" s="19">
        <v>17</v>
      </c>
      <c r="L29" s="19">
        <v>60</v>
      </c>
      <c r="M29" s="19">
        <v>20</v>
      </c>
      <c r="N29" s="19">
        <v>90</v>
      </c>
      <c r="O29" s="19">
        <v>73</v>
      </c>
      <c r="P29" s="19">
        <v>20</v>
      </c>
      <c r="Q29" s="19">
        <v>147</v>
      </c>
      <c r="R29" s="19">
        <v>11</v>
      </c>
      <c r="S29" s="19">
        <v>37</v>
      </c>
      <c r="T29" s="19">
        <v>39</v>
      </c>
      <c r="U29" s="19">
        <v>13</v>
      </c>
      <c r="V29" s="19">
        <v>92</v>
      </c>
      <c r="W29" s="19">
        <v>44</v>
      </c>
      <c r="X29" s="19">
        <v>88</v>
      </c>
      <c r="Y29" s="19">
        <v>287</v>
      </c>
      <c r="Z29" s="19">
        <v>88</v>
      </c>
      <c r="AA29" s="19">
        <v>111</v>
      </c>
      <c r="AB29" s="19">
        <v>30</v>
      </c>
      <c r="AC29" s="19">
        <v>19</v>
      </c>
      <c r="AD29" s="19">
        <v>124</v>
      </c>
      <c r="AE29" s="19">
        <v>60</v>
      </c>
      <c r="AF29" s="19">
        <v>183</v>
      </c>
      <c r="AG29" s="19">
        <v>14</v>
      </c>
      <c r="AH29" s="19">
        <v>88</v>
      </c>
      <c r="AI29" s="19">
        <v>68</v>
      </c>
      <c r="AJ29" s="19">
        <v>80</v>
      </c>
      <c r="AK29" s="19">
        <v>50</v>
      </c>
      <c r="AL29" s="19">
        <v>45</v>
      </c>
      <c r="AM29" s="19">
        <v>60</v>
      </c>
      <c r="AN29" s="19">
        <v>177</v>
      </c>
      <c r="AO29" s="19">
        <v>47</v>
      </c>
      <c r="AP29" s="19">
        <v>81</v>
      </c>
      <c r="AQ29" s="19">
        <v>54</v>
      </c>
      <c r="AR29" s="19">
        <v>10</v>
      </c>
      <c r="AS29" s="19">
        <v>11</v>
      </c>
      <c r="AT29" s="19">
        <v>6</v>
      </c>
      <c r="AU29" s="19">
        <v>95</v>
      </c>
      <c r="AV29" s="20">
        <f>SUM(B29:AU29)</f>
        <v>2911</v>
      </c>
      <c r="AW29" s="19">
        <v>169</v>
      </c>
      <c r="AX29" s="19">
        <v>87</v>
      </c>
      <c r="AY29" s="19">
        <v>104</v>
      </c>
      <c r="AZ29" s="19">
        <v>231</v>
      </c>
      <c r="BA29" s="19">
        <v>19</v>
      </c>
      <c r="BB29" s="20">
        <f t="shared" si="1"/>
        <v>3521</v>
      </c>
      <c r="CL29" s="1"/>
      <c r="CM29" s="1"/>
      <c r="CN29" s="1"/>
      <c r="CO29" s="1"/>
      <c r="CP29" s="1"/>
      <c r="CQ29" s="1"/>
      <c r="CR29" s="1"/>
    </row>
    <row r="30" spans="1:96" ht="20.25" customHeight="1" thickBot="1">
      <c r="A30" s="15" t="s">
        <v>71</v>
      </c>
      <c r="B30" s="16">
        <f>SUM(B28,B29)</f>
        <v>62</v>
      </c>
      <c r="C30" s="16">
        <f t="shared" ref="C30:BA30" si="48">SUM(C28,C29)</f>
        <v>190</v>
      </c>
      <c r="D30" s="16">
        <f t="shared" si="48"/>
        <v>1116</v>
      </c>
      <c r="E30" s="16">
        <f t="shared" si="48"/>
        <v>112</v>
      </c>
      <c r="F30" s="16">
        <f t="shared" si="48"/>
        <v>700</v>
      </c>
      <c r="G30" s="16">
        <f t="shared" si="48"/>
        <v>1278</v>
      </c>
      <c r="H30" s="16">
        <f t="shared" si="48"/>
        <v>1179</v>
      </c>
      <c r="I30" s="16">
        <f t="shared" si="48"/>
        <v>1848</v>
      </c>
      <c r="J30" s="16">
        <f t="shared" si="48"/>
        <v>954</v>
      </c>
      <c r="K30" s="16">
        <f t="shared" si="48"/>
        <v>191</v>
      </c>
      <c r="L30" s="16">
        <f t="shared" si="48"/>
        <v>1263</v>
      </c>
      <c r="M30" s="16">
        <f t="shared" si="48"/>
        <v>478</v>
      </c>
      <c r="N30" s="16">
        <f t="shared" si="48"/>
        <v>1245</v>
      </c>
      <c r="O30" s="16">
        <f t="shared" si="48"/>
        <v>1238</v>
      </c>
      <c r="P30" s="16">
        <f t="shared" si="48"/>
        <v>353</v>
      </c>
      <c r="Q30" s="16">
        <f t="shared" si="48"/>
        <v>2266</v>
      </c>
      <c r="R30" s="16">
        <f t="shared" si="48"/>
        <v>136</v>
      </c>
      <c r="S30" s="16">
        <f t="shared" si="48"/>
        <v>1121</v>
      </c>
      <c r="T30" s="16">
        <f t="shared" si="48"/>
        <v>1018</v>
      </c>
      <c r="U30" s="16">
        <f t="shared" si="48"/>
        <v>223</v>
      </c>
      <c r="V30" s="16">
        <f t="shared" si="48"/>
        <v>2046</v>
      </c>
      <c r="W30" s="16">
        <f t="shared" si="48"/>
        <v>718</v>
      </c>
      <c r="X30" s="16">
        <f t="shared" si="48"/>
        <v>977</v>
      </c>
      <c r="Y30" s="16">
        <f t="shared" si="48"/>
        <v>2959</v>
      </c>
      <c r="Z30" s="16">
        <f t="shared" si="48"/>
        <v>2255</v>
      </c>
      <c r="AA30" s="16">
        <f t="shared" si="48"/>
        <v>2417</v>
      </c>
      <c r="AB30" s="16">
        <f t="shared" si="48"/>
        <v>326</v>
      </c>
      <c r="AC30" s="16">
        <f t="shared" si="48"/>
        <v>229</v>
      </c>
      <c r="AD30" s="16">
        <f t="shared" si="48"/>
        <v>2172</v>
      </c>
      <c r="AE30" s="16">
        <f t="shared" si="48"/>
        <v>1274</v>
      </c>
      <c r="AF30" s="16">
        <f t="shared" si="48"/>
        <v>1747</v>
      </c>
      <c r="AG30" s="16">
        <f t="shared" si="48"/>
        <v>315</v>
      </c>
      <c r="AH30" s="16">
        <f t="shared" si="48"/>
        <v>2303</v>
      </c>
      <c r="AI30" s="16">
        <f t="shared" si="48"/>
        <v>1487</v>
      </c>
      <c r="AJ30" s="16">
        <f t="shared" si="48"/>
        <v>781</v>
      </c>
      <c r="AK30" s="16">
        <f t="shared" si="48"/>
        <v>1237</v>
      </c>
      <c r="AL30" s="16">
        <f t="shared" si="48"/>
        <v>749</v>
      </c>
      <c r="AM30" s="16">
        <f t="shared" si="48"/>
        <v>1284</v>
      </c>
      <c r="AN30" s="16">
        <f t="shared" si="48"/>
        <v>3153</v>
      </c>
      <c r="AO30" s="16">
        <f t="shared" si="48"/>
        <v>1639</v>
      </c>
      <c r="AP30" s="16">
        <f t="shared" si="48"/>
        <v>919</v>
      </c>
      <c r="AQ30" s="16">
        <f t="shared" si="48"/>
        <v>1717</v>
      </c>
      <c r="AR30" s="16">
        <f t="shared" si="48"/>
        <v>176</v>
      </c>
      <c r="AS30" s="16">
        <f t="shared" si="48"/>
        <v>346</v>
      </c>
      <c r="AT30" s="16">
        <f t="shared" si="48"/>
        <v>187</v>
      </c>
      <c r="AU30" s="16">
        <f t="shared" si="48"/>
        <v>1586</v>
      </c>
      <c r="AV30" s="17">
        <f t="shared" si="48"/>
        <v>51970</v>
      </c>
      <c r="AW30" s="16">
        <f t="shared" si="48"/>
        <v>3187</v>
      </c>
      <c r="AX30" s="16">
        <f t="shared" si="48"/>
        <v>1427</v>
      </c>
      <c r="AY30" s="16">
        <f t="shared" si="48"/>
        <v>4702</v>
      </c>
      <c r="AZ30" s="16">
        <f t="shared" si="48"/>
        <v>6918</v>
      </c>
      <c r="BA30" s="16">
        <f t="shared" si="48"/>
        <v>295</v>
      </c>
      <c r="BB30" s="17">
        <f t="shared" si="1"/>
        <v>68499</v>
      </c>
    </row>
  </sheetData>
  <pageMargins left="0.23622047244094491" right="0.23622047244094491" top="0.74803149606299213" bottom="0.74803149606299213" header="0.31496062992125984" footer="0.31496062992125984"/>
  <pageSetup paperSize="8" orientation="landscape" horizontalDpi="300" verticalDpi="300" r:id="rId1"/>
  <colBreaks count="2" manualBreakCount="2">
    <brk id="16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 Return</vt:lpstr>
      <vt:lpstr>'RO Return'!Print_Titles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Garion Weller</dc:creator>
  <cp:lastModifiedBy>Rod Huskins</cp:lastModifiedBy>
  <cp:lastPrinted>2018-03-19T00:43:50Z</cp:lastPrinted>
  <dcterms:created xsi:type="dcterms:W3CDTF">2018-03-08T04:01:25Z</dcterms:created>
  <dcterms:modified xsi:type="dcterms:W3CDTF">2018-06-13T06:54:40Z</dcterms:modified>
</cp:coreProperties>
</file>