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erver Data/Education &amp; Info/Reports/Parliamentary/2018 Parliamentary Report/18 HA polling places figures/"/>
    </mc:Choice>
  </mc:AlternateContent>
  <xr:revisionPtr revIDLastSave="0" documentId="13_ncr:1_{0B397CAB-62F8-5244-B6C6-9468B115D413}" xr6:coauthVersionLast="33" xr6:coauthVersionMax="33" xr10:uidLastSave="{00000000-0000-0000-0000-000000000000}"/>
  <bookViews>
    <workbookView xWindow="1180" yWindow="2400" windowWidth="39020" windowHeight="21600" xr2:uid="{1762FE86-F614-4CEF-ADDA-C8E6C27AEFF8}"/>
  </bookViews>
  <sheets>
    <sheet name="RO Return" sheetId="5" r:id="rId1"/>
  </sheets>
  <definedNames>
    <definedName name="_xlnm.Print_Area" localSheetId="0">'RO Return'!$A$2:$BB$29</definedName>
    <definedName name="_xlnm.Print_Titles" localSheetId="0">'RO Return'!$A:$A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5" i="5" l="1"/>
  <c r="AR5" i="5"/>
  <c r="AQ5" i="5"/>
  <c r="AP5" i="5"/>
  <c r="AO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AS7" i="5"/>
  <c r="AR7" i="5"/>
  <c r="AQ7" i="5"/>
  <c r="AP7" i="5"/>
  <c r="AO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AS13" i="5"/>
  <c r="AR13" i="5"/>
  <c r="AQ13" i="5"/>
  <c r="AP13" i="5"/>
  <c r="AO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AS19" i="5"/>
  <c r="AR19" i="5"/>
  <c r="AQ19" i="5"/>
  <c r="AP19" i="5"/>
  <c r="AO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S25" i="5"/>
  <c r="AR25" i="5"/>
  <c r="AQ25" i="5"/>
  <c r="AP25" i="5"/>
  <c r="AO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B19" i="5"/>
  <c r="B13" i="5"/>
  <c r="B7" i="5"/>
  <c r="B5" i="5"/>
  <c r="AT22" i="5"/>
  <c r="AN27" i="5"/>
  <c r="AT27" i="5" s="1"/>
  <c r="AN24" i="5"/>
  <c r="AT24" i="5" s="1"/>
  <c r="AN23" i="5"/>
  <c r="AT23" i="5" s="1"/>
  <c r="AN22" i="5"/>
  <c r="AN21" i="5"/>
  <c r="AT21" i="5" s="1"/>
  <c r="AN20" i="5"/>
  <c r="AN18" i="5"/>
  <c r="AT18" i="5" s="1"/>
  <c r="AN17" i="5"/>
  <c r="AT17" i="5" s="1"/>
  <c r="AN16" i="5"/>
  <c r="AT16" i="5" s="1"/>
  <c r="AN15" i="5"/>
  <c r="AT15" i="5" s="1"/>
  <c r="AN14" i="5"/>
  <c r="AN12" i="5"/>
  <c r="AT12" i="5" s="1"/>
  <c r="AN11" i="5"/>
  <c r="AT11" i="5" s="1"/>
  <c r="AN10" i="5"/>
  <c r="AT10" i="5" s="1"/>
  <c r="AN9" i="5"/>
  <c r="AT9" i="5" s="1"/>
  <c r="AN8" i="5"/>
  <c r="AN6" i="5"/>
  <c r="AN7" i="5" s="1"/>
  <c r="AN4" i="5"/>
  <c r="AT4" i="5" s="1"/>
  <c r="AN3" i="5"/>
  <c r="AN5" i="5" s="1"/>
  <c r="C26" i="5" l="1"/>
  <c r="C28" i="5" s="1"/>
  <c r="G26" i="5"/>
  <c r="G28" i="5" s="1"/>
  <c r="K26" i="5"/>
  <c r="K28" i="5" s="1"/>
  <c r="O26" i="5"/>
  <c r="O28" i="5" s="1"/>
  <c r="W26" i="5"/>
  <c r="W28" i="5" s="1"/>
  <c r="AA26" i="5"/>
  <c r="AA28" i="5" s="1"/>
  <c r="AE26" i="5"/>
  <c r="AE28" i="5" s="1"/>
  <c r="AI26" i="5"/>
  <c r="AI28" i="5" s="1"/>
  <c r="AM26" i="5"/>
  <c r="AM28" i="5" s="1"/>
  <c r="AR26" i="5"/>
  <c r="AR28" i="5" s="1"/>
  <c r="D26" i="5"/>
  <c r="D28" i="5" s="1"/>
  <c r="H26" i="5"/>
  <c r="H28" i="5" s="1"/>
  <c r="L26" i="5"/>
  <c r="L28" i="5" s="1"/>
  <c r="P26" i="5"/>
  <c r="P28" i="5" s="1"/>
  <c r="T26" i="5"/>
  <c r="T28" i="5" s="1"/>
  <c r="X26" i="5"/>
  <c r="X28" i="5" s="1"/>
  <c r="AB26" i="5"/>
  <c r="AB28" i="5" s="1"/>
  <c r="AF26" i="5"/>
  <c r="AF28" i="5" s="1"/>
  <c r="AJ26" i="5"/>
  <c r="AJ28" i="5" s="1"/>
  <c r="AO26" i="5"/>
  <c r="AO28" i="5" s="1"/>
  <c r="AS26" i="5"/>
  <c r="AS28" i="5" s="1"/>
  <c r="S26" i="5"/>
  <c r="S28" i="5" s="1"/>
  <c r="AN13" i="5"/>
  <c r="AT8" i="5"/>
  <c r="AT13" i="5" s="1"/>
  <c r="B26" i="5"/>
  <c r="B28" i="5" s="1"/>
  <c r="E26" i="5"/>
  <c r="E28" i="5" s="1"/>
  <c r="I26" i="5"/>
  <c r="I28" i="5" s="1"/>
  <c r="M26" i="5"/>
  <c r="M28" i="5" s="1"/>
  <c r="Q26" i="5"/>
  <c r="Q28" i="5" s="1"/>
  <c r="U26" i="5"/>
  <c r="U28" i="5" s="1"/>
  <c r="Y26" i="5"/>
  <c r="Y28" i="5" s="1"/>
  <c r="AC26" i="5"/>
  <c r="AC28" i="5" s="1"/>
  <c r="AG26" i="5"/>
  <c r="AG28" i="5" s="1"/>
  <c r="AK26" i="5"/>
  <c r="AK28" i="5" s="1"/>
  <c r="AP26" i="5"/>
  <c r="AP28" i="5" s="1"/>
  <c r="AN19" i="5"/>
  <c r="AN25" i="5"/>
  <c r="AT20" i="5"/>
  <c r="AT25" i="5" s="1"/>
  <c r="F26" i="5"/>
  <c r="F28" i="5" s="1"/>
  <c r="J26" i="5"/>
  <c r="J28" i="5" s="1"/>
  <c r="N26" i="5"/>
  <c r="N28" i="5" s="1"/>
  <c r="R26" i="5"/>
  <c r="R28" i="5" s="1"/>
  <c r="V26" i="5"/>
  <c r="V28" i="5" s="1"/>
  <c r="Z26" i="5"/>
  <c r="Z28" i="5" s="1"/>
  <c r="AD26" i="5"/>
  <c r="AD28" i="5" s="1"/>
  <c r="AH26" i="5"/>
  <c r="AH28" i="5" s="1"/>
  <c r="AL26" i="5"/>
  <c r="AL28" i="5" s="1"/>
  <c r="AQ26" i="5"/>
  <c r="AQ28" i="5" s="1"/>
  <c r="AT3" i="5"/>
  <c r="AT5" i="5" s="1"/>
  <c r="AT6" i="5"/>
  <c r="AT7" i="5" s="1"/>
  <c r="AT14" i="5"/>
  <c r="AT19" i="5" s="1"/>
  <c r="AN26" i="5" l="1"/>
  <c r="AN28" i="5" s="1"/>
  <c r="AT26" i="5"/>
  <c r="AT28" i="5" s="1"/>
</calcChain>
</file>

<file path=xl/sharedStrings.xml><?xml version="1.0" encoding="utf-8"?>
<sst xmlns="http://schemas.openxmlformats.org/spreadsheetml/2006/main" count="73" uniqueCount="73">
  <si>
    <t>Austins Ferry</t>
  </si>
  <si>
    <t>Battery Point</t>
  </si>
  <si>
    <t>Battery Point West</t>
  </si>
  <si>
    <t>Cascades</t>
  </si>
  <si>
    <t>Chigwell</t>
  </si>
  <si>
    <t>Claremont</t>
  </si>
  <si>
    <t>Collinsvale</t>
  </si>
  <si>
    <t>Dynnyrne</t>
  </si>
  <si>
    <t>Fern Tree</t>
  </si>
  <si>
    <t>Glenorchy</t>
  </si>
  <si>
    <t>Glenorchy Central</t>
  </si>
  <si>
    <t>Goodwood</t>
  </si>
  <si>
    <t>Hobart City</t>
  </si>
  <si>
    <t>Kingston (Denison)</t>
  </si>
  <si>
    <t>Lenah Valley</t>
  </si>
  <si>
    <t>Lower Sandy Bay</t>
  </si>
  <si>
    <t>Lutana</t>
  </si>
  <si>
    <t>Merton</t>
  </si>
  <si>
    <t>Moonah</t>
  </si>
  <si>
    <t>Moonah East</t>
  </si>
  <si>
    <t>Moonah North</t>
  </si>
  <si>
    <t>Mount Nelson</t>
  </si>
  <si>
    <t>Mount Stuart</t>
  </si>
  <si>
    <t>New Town</t>
  </si>
  <si>
    <t>New Town West</t>
  </si>
  <si>
    <t>North Hobart Central</t>
  </si>
  <si>
    <t>Roseneath</t>
  </si>
  <si>
    <t>Rosetta</t>
  </si>
  <si>
    <t>Sandfly (Denison)</t>
  </si>
  <si>
    <t>Sandy Bay</t>
  </si>
  <si>
    <t>Sandy Bay Beach</t>
  </si>
  <si>
    <t>South Hobart</t>
  </si>
  <si>
    <t>Taroona</t>
  </si>
  <si>
    <t>Waimea Heights</t>
  </si>
  <si>
    <t>West Hobart</t>
  </si>
  <si>
    <t>West Hobart Central</t>
  </si>
  <si>
    <t>West Hobart South</t>
  </si>
  <si>
    <t>Windermere</t>
  </si>
  <si>
    <t>BARNETT, Alan</t>
  </si>
  <si>
    <t>NEWITT, Rob</t>
  </si>
  <si>
    <t>T4T-Tasmanians 4 Tasmania</t>
  </si>
  <si>
    <t>BENNETT, Lorraine</t>
  </si>
  <si>
    <t>Shooters, Fishers, Farmers Tas</t>
  </si>
  <si>
    <t>BACON, Scott</t>
  </si>
  <si>
    <t>COX, Tim</t>
  </si>
  <si>
    <t>HADDAD, Ella</t>
  </si>
  <si>
    <t>OGILVIE, Madeleine</t>
  </si>
  <si>
    <t>SHERLOCK, Zelinda</t>
  </si>
  <si>
    <t>Australian Labor Party</t>
  </si>
  <si>
    <t>BENHAM, Aaron</t>
  </si>
  <si>
    <t>BURNET, Helen</t>
  </si>
  <si>
    <t>FITZPATRICK, Mel</t>
  </si>
  <si>
    <t>KOKKORIS, Rose</t>
  </si>
  <si>
    <t>O'CONNOR, Cassy</t>
  </si>
  <si>
    <t>Tasmanian Greens</t>
  </si>
  <si>
    <t>ARCHER, Elise</t>
  </si>
  <si>
    <t>BEHRAKIS, Simon</t>
  </si>
  <si>
    <t>HICKEY, Sue</t>
  </si>
  <si>
    <t>JOHNSON, Kristy</t>
  </si>
  <si>
    <t>YOUNG, Dean</t>
  </si>
  <si>
    <t>Liberal Party</t>
  </si>
  <si>
    <t>Total Ballot Papers</t>
  </si>
  <si>
    <t>Total</t>
  </si>
  <si>
    <t>Informal Ballot Papers</t>
  </si>
  <si>
    <t>Total Formal Votes</t>
  </si>
  <si>
    <t>Total Ordinary Votes</t>
  </si>
  <si>
    <t>Out of Division Votes</t>
  </si>
  <si>
    <t>Mobile Votes</t>
  </si>
  <si>
    <t>Postal Votes</t>
  </si>
  <si>
    <t>Pre-Poll Votes</t>
  </si>
  <si>
    <t>Provisional Votes</t>
  </si>
  <si>
    <t>Candidates</t>
  </si>
  <si>
    <t>Special Votes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</si>
</sst>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\ "/>
    <numFmt numFmtId="165" formatCode="#\ ##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name val="Helv"/>
    </font>
    <font>
      <b/>
      <sz val="8"/>
      <name val="Arial"/>
      <family val="2"/>
    </font>
    <font>
      <b/>
      <sz val="8"/>
      <name val="Helv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</borders>
  <cellStyleXfs count="18">
    <xf numFmtId="0" fontId="0" fillId="0" borderId="0"/>
    <xf numFmtId="0" fontId="6" fillId="0" borderId="6">
      <alignment horizontal="center" vertical="center" wrapText="1"/>
    </xf>
    <xf numFmtId="0" fontId="6" fillId="0" borderId="6">
      <alignment horizontal="center" vertical="center" textRotation="90" wrapText="1"/>
    </xf>
    <xf numFmtId="0" fontId="7" fillId="0" borderId="7">
      <alignment horizontal="center" vertical="center" textRotation="90" wrapText="1"/>
    </xf>
    <xf numFmtId="0" fontId="8" fillId="0" borderId="8">
      <alignment vertical="center"/>
    </xf>
    <xf numFmtId="164" fontId="5" fillId="0" borderId="9">
      <alignment horizontal="right" vertical="center"/>
    </xf>
    <xf numFmtId="164" fontId="9" fillId="0" borderId="10">
      <alignment horizontal="right" vertical="center"/>
    </xf>
    <xf numFmtId="0" fontId="10" fillId="0" borderId="11">
      <alignment vertical="center"/>
    </xf>
    <xf numFmtId="164" fontId="9" fillId="0" borderId="12" applyFill="0">
      <alignment horizontal="right" vertical="center"/>
    </xf>
    <xf numFmtId="164" fontId="9" fillId="0" borderId="13">
      <alignment horizontal="right" vertical="center"/>
    </xf>
    <xf numFmtId="164" fontId="5" fillId="0" borderId="14">
      <alignment horizontal="right" vertical="center"/>
    </xf>
    <xf numFmtId="164" fontId="9" fillId="0" borderId="15">
      <alignment horizontal="right" vertical="center"/>
    </xf>
    <xf numFmtId="164" fontId="9" fillId="0" borderId="16" applyFill="0">
      <alignment horizontal="right" vertical="center"/>
    </xf>
    <xf numFmtId="164" fontId="9" fillId="0" borderId="17">
      <alignment horizontal="right" vertical="center"/>
    </xf>
    <xf numFmtId="0" fontId="6" fillId="0" borderId="18">
      <alignment horizontal="center" vertical="center" wrapText="1"/>
    </xf>
    <xf numFmtId="0" fontId="6" fillId="0" borderId="18">
      <alignment horizontal="center" vertical="center" textRotation="90" wrapText="1"/>
    </xf>
    <xf numFmtId="164" fontId="9" fillId="0" borderId="19">
      <alignment horizontal="right" vertical="center"/>
    </xf>
    <xf numFmtId="164" fontId="9" fillId="0" borderId="20" applyFill="0">
      <alignment horizontal="right" vertical="center"/>
    </xf>
  </cellStyleXfs>
  <cellXfs count="21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0" fillId="0" borderId="0" xfId="0"/>
    <xf numFmtId="0" fontId="4" fillId="0" borderId="0" xfId="0" applyFont="1" applyBorder="1" applyAlignment="1">
      <alignment horizontal="right" textRotation="90" wrapText="1"/>
    </xf>
    <xf numFmtId="0" fontId="2" fillId="2" borderId="4" xfId="0" applyFont="1" applyFill="1" applyBorder="1" applyAlignment="1">
      <alignment horizontal="right" textRotation="90" wrapText="1"/>
    </xf>
    <xf numFmtId="0" fontId="1" fillId="2" borderId="2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 applyFont="1" applyBorder="1" applyAlignment="1">
      <alignment horizontal="left" wrapText="1"/>
    </xf>
    <xf numFmtId="0" fontId="0" fillId="0" borderId="18" xfId="0" applyFont="1" applyBorder="1" applyAlignment="1">
      <alignment horizontal="centerContinuous"/>
    </xf>
    <xf numFmtId="165" fontId="0" fillId="0" borderId="0" xfId="0" applyNumberFormat="1" applyAlignment="1">
      <alignment vertical="center"/>
    </xf>
    <xf numFmtId="165" fontId="1" fillId="2" borderId="4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165" fontId="1" fillId="2" borderId="3" xfId="0" applyNumberFormat="1" applyFont="1" applyFill="1" applyBorder="1" applyAlignment="1">
      <alignment vertical="center"/>
    </xf>
    <xf numFmtId="165" fontId="0" fillId="0" borderId="0" xfId="0" applyNumberFormat="1"/>
    <xf numFmtId="165" fontId="1" fillId="2" borderId="2" xfId="0" applyNumberFormat="1" applyFont="1" applyFill="1" applyBorder="1"/>
    <xf numFmtId="165" fontId="1" fillId="2" borderId="5" xfId="0" applyNumberFormat="1" applyFont="1" applyFill="1" applyBorder="1"/>
  </cellXfs>
  <cellStyles count="18">
    <cellStyle name="Normal" xfId="0" builtinId="0"/>
    <cellStyle name="Votes Candidate Name" xfId="4" xr:uid="{00000000-0005-0000-0000-000001000000}"/>
    <cellStyle name="Votes Candidate Votes" xfId="5" xr:uid="{00000000-0005-0000-0000-000002000000}"/>
    <cellStyle name="Votes Candidate Votes 2" xfId="10" xr:uid="{00000000-0005-0000-0000-000002000000}"/>
    <cellStyle name="Votes Party Name" xfId="7" xr:uid="{00000000-0005-0000-0000-000003000000}"/>
    <cellStyle name="Votes Party Votes" xfId="8" xr:uid="{00000000-0005-0000-0000-000004000000}"/>
    <cellStyle name="Votes Party Votes 2" xfId="12" xr:uid="{00000000-0005-0000-0000-000004000000}"/>
    <cellStyle name="Votes Party Votes 3" xfId="17" xr:uid="{00000000-0005-0000-0000-000004000000}"/>
    <cellStyle name="Votes Polling Booth Name" xfId="2" xr:uid="{00000000-0005-0000-0000-000005000000}"/>
    <cellStyle name="Votes Polling Booth Name 2" xfId="15" xr:uid="{00000000-0005-0000-0000-000005000000}"/>
    <cellStyle name="Votes Polling Booth Number" xfId="1" xr:uid="{00000000-0005-0000-0000-000006000000}"/>
    <cellStyle name="Votes Polling Booth Number 2" xfId="14" xr:uid="{00000000-0005-0000-0000-000006000000}"/>
    <cellStyle name="Votes Polling Booth Total" xfId="3" xr:uid="{00000000-0005-0000-0000-000007000000}"/>
    <cellStyle name="Votes Total Party Votes" xfId="9" xr:uid="{00000000-0005-0000-0000-000008000000}"/>
    <cellStyle name="Votes Total Party Votes 2" xfId="13" xr:uid="{00000000-0005-0000-0000-000008000000}"/>
    <cellStyle name="Votes Total Party Votes 3" xfId="16" xr:uid="{00000000-0005-0000-0000-000008000000}"/>
    <cellStyle name="Votes Total Votes" xfId="6" xr:uid="{00000000-0005-0000-0000-000009000000}"/>
    <cellStyle name="Votes Total Votes 2" xfId="1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10951-5D11-4006-8785-E242F06995A9}">
  <dimension ref="A1:BM28"/>
  <sheetViews>
    <sheetView tabSelected="1" topLeftCell="AA1" zoomScaleNormal="100" workbookViewId="0">
      <selection activeCell="AV33" sqref="AV33"/>
    </sheetView>
  </sheetViews>
  <sheetFormatPr baseColWidth="10" defaultColWidth="8.83203125" defaultRowHeight="15"/>
  <cols>
    <col min="1" max="1" width="21" customWidth="1"/>
    <col min="2" max="46" width="8.1640625" customWidth="1"/>
    <col min="47" max="47" width="3.5" style="6" customWidth="1"/>
    <col min="48" max="48" width="24.1640625" style="10" customWidth="1"/>
    <col min="49" max="54" width="10.1640625" style="6" customWidth="1"/>
    <col min="55" max="65" width="8.83203125" style="6"/>
  </cols>
  <sheetData>
    <row r="1" spans="1:57" s="11" customFormat="1">
      <c r="AO1" s="13" t="s">
        <v>72</v>
      </c>
      <c r="AP1" s="13"/>
      <c r="AQ1" s="13"/>
      <c r="AR1" s="13"/>
      <c r="AS1" s="13"/>
    </row>
    <row r="2" spans="1:57" s="1" customFormat="1" ht="115.25" customHeight="1">
      <c r="A2" s="12" t="s">
        <v>71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  <c r="T2" s="1" t="s">
        <v>18</v>
      </c>
      <c r="U2" s="1" t="s">
        <v>19</v>
      </c>
      <c r="V2" s="1" t="s">
        <v>20</v>
      </c>
      <c r="W2" s="1" t="s">
        <v>21</v>
      </c>
      <c r="X2" s="1" t="s">
        <v>22</v>
      </c>
      <c r="Y2" s="1" t="s">
        <v>23</v>
      </c>
      <c r="Z2" s="1" t="s">
        <v>24</v>
      </c>
      <c r="AA2" s="1" t="s">
        <v>25</v>
      </c>
      <c r="AB2" s="1" t="s">
        <v>26</v>
      </c>
      <c r="AC2" s="1" t="s">
        <v>27</v>
      </c>
      <c r="AD2" s="1" t="s">
        <v>28</v>
      </c>
      <c r="AE2" s="1" t="s">
        <v>29</v>
      </c>
      <c r="AF2" s="1" t="s">
        <v>30</v>
      </c>
      <c r="AG2" s="1" t="s">
        <v>31</v>
      </c>
      <c r="AH2" s="1" t="s">
        <v>32</v>
      </c>
      <c r="AI2" s="1" t="s">
        <v>33</v>
      </c>
      <c r="AJ2" s="1" t="s">
        <v>34</v>
      </c>
      <c r="AK2" s="1" t="s">
        <v>35</v>
      </c>
      <c r="AL2" s="1" t="s">
        <v>36</v>
      </c>
      <c r="AM2" s="1" t="s">
        <v>37</v>
      </c>
      <c r="AN2" s="8" t="s">
        <v>65</v>
      </c>
      <c r="AO2" s="7" t="s">
        <v>66</v>
      </c>
      <c r="AP2" s="7" t="s">
        <v>67</v>
      </c>
      <c r="AQ2" s="7" t="s">
        <v>68</v>
      </c>
      <c r="AR2" s="7" t="s">
        <v>69</v>
      </c>
      <c r="AS2" s="7" t="s">
        <v>70</v>
      </c>
      <c r="AT2" s="8" t="s">
        <v>62</v>
      </c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</row>
    <row r="3" spans="1:57" s="2" customFormat="1" ht="17.5" customHeight="1">
      <c r="A3" s="2" t="s">
        <v>38</v>
      </c>
      <c r="B3" s="14">
        <v>11</v>
      </c>
      <c r="C3" s="14">
        <v>4</v>
      </c>
      <c r="D3" s="14">
        <v>3</v>
      </c>
      <c r="E3" s="14">
        <v>5</v>
      </c>
      <c r="F3" s="14">
        <v>8</v>
      </c>
      <c r="G3" s="14">
        <v>20</v>
      </c>
      <c r="H3" s="14">
        <v>0</v>
      </c>
      <c r="I3" s="14">
        <v>3</v>
      </c>
      <c r="J3" s="14">
        <v>0</v>
      </c>
      <c r="K3" s="14">
        <v>27</v>
      </c>
      <c r="L3" s="14">
        <v>12</v>
      </c>
      <c r="M3" s="14">
        <v>4</v>
      </c>
      <c r="N3" s="14">
        <v>5</v>
      </c>
      <c r="O3" s="14">
        <v>0</v>
      </c>
      <c r="P3" s="14">
        <v>10</v>
      </c>
      <c r="Q3" s="14">
        <v>1</v>
      </c>
      <c r="R3" s="14">
        <v>4</v>
      </c>
      <c r="S3" s="14">
        <v>16</v>
      </c>
      <c r="T3" s="14">
        <v>7</v>
      </c>
      <c r="U3" s="14">
        <v>7</v>
      </c>
      <c r="V3" s="14">
        <v>9</v>
      </c>
      <c r="W3" s="14">
        <v>7</v>
      </c>
      <c r="X3" s="14">
        <v>4</v>
      </c>
      <c r="Y3" s="14">
        <v>5</v>
      </c>
      <c r="Z3" s="14">
        <v>7</v>
      </c>
      <c r="AA3" s="14">
        <v>5</v>
      </c>
      <c r="AB3" s="14">
        <v>4</v>
      </c>
      <c r="AC3" s="14">
        <v>0</v>
      </c>
      <c r="AD3" s="14">
        <v>4</v>
      </c>
      <c r="AE3" s="14">
        <v>6</v>
      </c>
      <c r="AF3" s="14">
        <v>3</v>
      </c>
      <c r="AG3" s="14">
        <v>7</v>
      </c>
      <c r="AH3" s="14">
        <v>2</v>
      </c>
      <c r="AI3" s="14">
        <v>2</v>
      </c>
      <c r="AJ3" s="14">
        <v>7</v>
      </c>
      <c r="AK3" s="14">
        <v>2</v>
      </c>
      <c r="AL3" s="14">
        <v>9</v>
      </c>
      <c r="AM3" s="14">
        <v>4</v>
      </c>
      <c r="AN3" s="15">
        <f>SUM(B3:AM3)</f>
        <v>234</v>
      </c>
      <c r="AO3" s="14">
        <v>37</v>
      </c>
      <c r="AP3" s="14">
        <v>1</v>
      </c>
      <c r="AQ3" s="14">
        <v>24</v>
      </c>
      <c r="AR3" s="14">
        <v>49</v>
      </c>
      <c r="AS3" s="14">
        <v>2</v>
      </c>
      <c r="AT3" s="15">
        <f>SUM(AN3:AS3)</f>
        <v>347</v>
      </c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s="2" customFormat="1" ht="17.5" customHeight="1">
      <c r="A4" s="2" t="s">
        <v>39</v>
      </c>
      <c r="B4" s="14">
        <v>11</v>
      </c>
      <c r="C4" s="14">
        <v>3</v>
      </c>
      <c r="D4" s="14">
        <v>2</v>
      </c>
      <c r="E4" s="14">
        <v>6</v>
      </c>
      <c r="F4" s="14">
        <v>8</v>
      </c>
      <c r="G4" s="14">
        <v>22</v>
      </c>
      <c r="H4" s="14">
        <v>6</v>
      </c>
      <c r="I4" s="14">
        <v>6</v>
      </c>
      <c r="J4" s="14">
        <v>0</v>
      </c>
      <c r="K4" s="14">
        <v>25</v>
      </c>
      <c r="L4" s="14">
        <v>11</v>
      </c>
      <c r="M4" s="14">
        <v>2</v>
      </c>
      <c r="N4" s="14">
        <v>7</v>
      </c>
      <c r="O4" s="14">
        <v>1</v>
      </c>
      <c r="P4" s="14">
        <v>9</v>
      </c>
      <c r="Q4" s="14">
        <v>3</v>
      </c>
      <c r="R4" s="14">
        <v>8</v>
      </c>
      <c r="S4" s="14">
        <v>15</v>
      </c>
      <c r="T4" s="14">
        <v>7</v>
      </c>
      <c r="U4" s="14">
        <v>16</v>
      </c>
      <c r="V4" s="14">
        <v>17</v>
      </c>
      <c r="W4" s="14">
        <v>4</v>
      </c>
      <c r="X4" s="14">
        <v>3</v>
      </c>
      <c r="Y4" s="14">
        <v>2</v>
      </c>
      <c r="Z4" s="14">
        <v>10</v>
      </c>
      <c r="AA4" s="14">
        <v>9</v>
      </c>
      <c r="AB4" s="14">
        <v>14</v>
      </c>
      <c r="AC4" s="14">
        <v>0</v>
      </c>
      <c r="AD4" s="14">
        <v>6</v>
      </c>
      <c r="AE4" s="14">
        <v>4</v>
      </c>
      <c r="AF4" s="14">
        <v>1</v>
      </c>
      <c r="AG4" s="14">
        <v>2</v>
      </c>
      <c r="AH4" s="14">
        <v>8</v>
      </c>
      <c r="AI4" s="14">
        <v>2</v>
      </c>
      <c r="AJ4" s="14">
        <v>1</v>
      </c>
      <c r="AK4" s="14">
        <v>9</v>
      </c>
      <c r="AL4" s="14">
        <v>1</v>
      </c>
      <c r="AM4" s="14">
        <v>6</v>
      </c>
      <c r="AN4" s="15">
        <f>SUM(B4:AM4)</f>
        <v>267</v>
      </c>
      <c r="AO4" s="14">
        <v>26</v>
      </c>
      <c r="AP4" s="14">
        <v>7</v>
      </c>
      <c r="AQ4" s="14">
        <v>22</v>
      </c>
      <c r="AR4" s="14">
        <v>40</v>
      </c>
      <c r="AS4" s="14">
        <v>0</v>
      </c>
      <c r="AT4" s="15">
        <f>SUM(AN4:AS4)</f>
        <v>362</v>
      </c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s="3" customFormat="1" ht="17.5" customHeight="1" thickBot="1">
      <c r="A5" s="4" t="s">
        <v>40</v>
      </c>
      <c r="B5" s="16">
        <f>SUM(B3:B4)</f>
        <v>22</v>
      </c>
      <c r="C5" s="16">
        <f t="shared" ref="C5:AT5" si="0">SUM(C3:C4)</f>
        <v>7</v>
      </c>
      <c r="D5" s="16">
        <f t="shared" si="0"/>
        <v>5</v>
      </c>
      <c r="E5" s="16">
        <f t="shared" si="0"/>
        <v>11</v>
      </c>
      <c r="F5" s="16">
        <f t="shared" si="0"/>
        <v>16</v>
      </c>
      <c r="G5" s="16">
        <f t="shared" si="0"/>
        <v>42</v>
      </c>
      <c r="H5" s="16">
        <f t="shared" si="0"/>
        <v>6</v>
      </c>
      <c r="I5" s="16">
        <f t="shared" si="0"/>
        <v>9</v>
      </c>
      <c r="J5" s="16">
        <f t="shared" si="0"/>
        <v>0</v>
      </c>
      <c r="K5" s="16">
        <f t="shared" si="0"/>
        <v>52</v>
      </c>
      <c r="L5" s="16">
        <f t="shared" si="0"/>
        <v>23</v>
      </c>
      <c r="M5" s="16">
        <f t="shared" si="0"/>
        <v>6</v>
      </c>
      <c r="N5" s="16">
        <f t="shared" si="0"/>
        <v>12</v>
      </c>
      <c r="O5" s="16">
        <f t="shared" si="0"/>
        <v>1</v>
      </c>
      <c r="P5" s="16">
        <f t="shared" si="0"/>
        <v>19</v>
      </c>
      <c r="Q5" s="16">
        <f t="shared" si="0"/>
        <v>4</v>
      </c>
      <c r="R5" s="16">
        <f t="shared" si="0"/>
        <v>12</v>
      </c>
      <c r="S5" s="16">
        <f t="shared" si="0"/>
        <v>31</v>
      </c>
      <c r="T5" s="16">
        <f t="shared" si="0"/>
        <v>14</v>
      </c>
      <c r="U5" s="16">
        <f t="shared" si="0"/>
        <v>23</v>
      </c>
      <c r="V5" s="16">
        <f t="shared" si="0"/>
        <v>26</v>
      </c>
      <c r="W5" s="16">
        <f t="shared" si="0"/>
        <v>11</v>
      </c>
      <c r="X5" s="16">
        <f t="shared" si="0"/>
        <v>7</v>
      </c>
      <c r="Y5" s="16">
        <f t="shared" si="0"/>
        <v>7</v>
      </c>
      <c r="Z5" s="16">
        <f t="shared" si="0"/>
        <v>17</v>
      </c>
      <c r="AA5" s="16">
        <f t="shared" si="0"/>
        <v>14</v>
      </c>
      <c r="AB5" s="16">
        <f t="shared" si="0"/>
        <v>18</v>
      </c>
      <c r="AC5" s="16">
        <f t="shared" si="0"/>
        <v>0</v>
      </c>
      <c r="AD5" s="16">
        <f t="shared" si="0"/>
        <v>10</v>
      </c>
      <c r="AE5" s="16">
        <f t="shared" si="0"/>
        <v>10</v>
      </c>
      <c r="AF5" s="16">
        <f t="shared" si="0"/>
        <v>4</v>
      </c>
      <c r="AG5" s="16">
        <f t="shared" si="0"/>
        <v>9</v>
      </c>
      <c r="AH5" s="16">
        <f t="shared" si="0"/>
        <v>10</v>
      </c>
      <c r="AI5" s="16">
        <f t="shared" si="0"/>
        <v>4</v>
      </c>
      <c r="AJ5" s="16">
        <f t="shared" si="0"/>
        <v>8</v>
      </c>
      <c r="AK5" s="16">
        <f t="shared" si="0"/>
        <v>11</v>
      </c>
      <c r="AL5" s="16">
        <f t="shared" si="0"/>
        <v>10</v>
      </c>
      <c r="AM5" s="16">
        <f t="shared" si="0"/>
        <v>10</v>
      </c>
      <c r="AN5" s="17">
        <f t="shared" si="0"/>
        <v>501</v>
      </c>
      <c r="AO5" s="16">
        <f t="shared" si="0"/>
        <v>63</v>
      </c>
      <c r="AP5" s="16">
        <f t="shared" si="0"/>
        <v>8</v>
      </c>
      <c r="AQ5" s="16">
        <f t="shared" si="0"/>
        <v>46</v>
      </c>
      <c r="AR5" s="16">
        <f t="shared" si="0"/>
        <v>89</v>
      </c>
      <c r="AS5" s="16">
        <f t="shared" si="0"/>
        <v>2</v>
      </c>
      <c r="AT5" s="17">
        <f t="shared" si="0"/>
        <v>709</v>
      </c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s="2" customFormat="1" ht="17.5" customHeight="1">
      <c r="A6" s="2" t="s">
        <v>41</v>
      </c>
      <c r="B6" s="14">
        <v>40</v>
      </c>
      <c r="C6" s="14">
        <v>6</v>
      </c>
      <c r="D6" s="14">
        <v>11</v>
      </c>
      <c r="E6" s="14">
        <v>10</v>
      </c>
      <c r="F6" s="14">
        <v>34</v>
      </c>
      <c r="G6" s="14">
        <v>98</v>
      </c>
      <c r="H6" s="14">
        <v>16</v>
      </c>
      <c r="I6" s="14">
        <v>8</v>
      </c>
      <c r="J6" s="14">
        <v>6</v>
      </c>
      <c r="K6" s="14">
        <v>67</v>
      </c>
      <c r="L6" s="14">
        <v>25</v>
      </c>
      <c r="M6" s="14">
        <v>9</v>
      </c>
      <c r="N6" s="14">
        <v>10</v>
      </c>
      <c r="O6" s="14">
        <v>10</v>
      </c>
      <c r="P6" s="14">
        <v>31</v>
      </c>
      <c r="Q6" s="14">
        <v>8</v>
      </c>
      <c r="R6" s="14">
        <v>15</v>
      </c>
      <c r="S6" s="14">
        <v>44</v>
      </c>
      <c r="T6" s="14">
        <v>20</v>
      </c>
      <c r="U6" s="14">
        <v>26</v>
      </c>
      <c r="V6" s="14">
        <v>37</v>
      </c>
      <c r="W6" s="14">
        <v>16</v>
      </c>
      <c r="X6" s="14">
        <v>6</v>
      </c>
      <c r="Y6" s="14">
        <v>15</v>
      </c>
      <c r="Z6" s="14">
        <v>21</v>
      </c>
      <c r="AA6" s="14">
        <v>13</v>
      </c>
      <c r="AB6" s="14">
        <v>32</v>
      </c>
      <c r="AC6" s="14">
        <v>14</v>
      </c>
      <c r="AD6" s="14">
        <v>12</v>
      </c>
      <c r="AE6" s="14">
        <v>16</v>
      </c>
      <c r="AF6" s="14">
        <v>9</v>
      </c>
      <c r="AG6" s="14">
        <v>9</v>
      </c>
      <c r="AH6" s="14">
        <v>11</v>
      </c>
      <c r="AI6" s="14">
        <v>5</v>
      </c>
      <c r="AJ6" s="14">
        <v>7</v>
      </c>
      <c r="AK6" s="14">
        <v>15</v>
      </c>
      <c r="AL6" s="14">
        <v>9</v>
      </c>
      <c r="AM6" s="14">
        <v>32</v>
      </c>
      <c r="AN6" s="15">
        <f>SUM(B6:AM6)</f>
        <v>773</v>
      </c>
      <c r="AO6" s="14">
        <v>169</v>
      </c>
      <c r="AP6" s="14">
        <v>7</v>
      </c>
      <c r="AQ6" s="14">
        <v>83</v>
      </c>
      <c r="AR6" s="14">
        <v>152</v>
      </c>
      <c r="AS6" s="14">
        <v>6</v>
      </c>
      <c r="AT6" s="15">
        <f>SUM(AN6:AS6)</f>
        <v>1190</v>
      </c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s="3" customFormat="1" ht="17.5" customHeight="1" thickBot="1">
      <c r="A7" s="5" t="s">
        <v>42</v>
      </c>
      <c r="B7" s="16">
        <f>SUM(B6)</f>
        <v>40</v>
      </c>
      <c r="C7" s="16">
        <f t="shared" ref="C7:AT7" si="1">SUM(C6)</f>
        <v>6</v>
      </c>
      <c r="D7" s="16">
        <f t="shared" si="1"/>
        <v>11</v>
      </c>
      <c r="E7" s="16">
        <f t="shared" si="1"/>
        <v>10</v>
      </c>
      <c r="F7" s="16">
        <f t="shared" si="1"/>
        <v>34</v>
      </c>
      <c r="G7" s="16">
        <f t="shared" si="1"/>
        <v>98</v>
      </c>
      <c r="H7" s="16">
        <f t="shared" si="1"/>
        <v>16</v>
      </c>
      <c r="I7" s="16">
        <f t="shared" si="1"/>
        <v>8</v>
      </c>
      <c r="J7" s="16">
        <f t="shared" si="1"/>
        <v>6</v>
      </c>
      <c r="K7" s="16">
        <f t="shared" si="1"/>
        <v>67</v>
      </c>
      <c r="L7" s="16">
        <f t="shared" si="1"/>
        <v>25</v>
      </c>
      <c r="M7" s="16">
        <f t="shared" si="1"/>
        <v>9</v>
      </c>
      <c r="N7" s="16">
        <f t="shared" si="1"/>
        <v>10</v>
      </c>
      <c r="O7" s="16">
        <f t="shared" si="1"/>
        <v>10</v>
      </c>
      <c r="P7" s="16">
        <f t="shared" si="1"/>
        <v>31</v>
      </c>
      <c r="Q7" s="16">
        <f t="shared" si="1"/>
        <v>8</v>
      </c>
      <c r="R7" s="16">
        <f t="shared" si="1"/>
        <v>15</v>
      </c>
      <c r="S7" s="16">
        <f t="shared" si="1"/>
        <v>44</v>
      </c>
      <c r="T7" s="16">
        <f t="shared" si="1"/>
        <v>20</v>
      </c>
      <c r="U7" s="16">
        <f t="shared" si="1"/>
        <v>26</v>
      </c>
      <c r="V7" s="16">
        <f t="shared" si="1"/>
        <v>37</v>
      </c>
      <c r="W7" s="16">
        <f t="shared" si="1"/>
        <v>16</v>
      </c>
      <c r="X7" s="16">
        <f t="shared" si="1"/>
        <v>6</v>
      </c>
      <c r="Y7" s="16">
        <f t="shared" si="1"/>
        <v>15</v>
      </c>
      <c r="Z7" s="16">
        <f t="shared" si="1"/>
        <v>21</v>
      </c>
      <c r="AA7" s="16">
        <f t="shared" si="1"/>
        <v>13</v>
      </c>
      <c r="AB7" s="16">
        <f t="shared" si="1"/>
        <v>32</v>
      </c>
      <c r="AC7" s="16">
        <f t="shared" si="1"/>
        <v>14</v>
      </c>
      <c r="AD7" s="16">
        <f t="shared" si="1"/>
        <v>12</v>
      </c>
      <c r="AE7" s="16">
        <f t="shared" si="1"/>
        <v>16</v>
      </c>
      <c r="AF7" s="16">
        <f t="shared" si="1"/>
        <v>9</v>
      </c>
      <c r="AG7" s="16">
        <f t="shared" si="1"/>
        <v>9</v>
      </c>
      <c r="AH7" s="16">
        <f t="shared" si="1"/>
        <v>11</v>
      </c>
      <c r="AI7" s="16">
        <f t="shared" si="1"/>
        <v>5</v>
      </c>
      <c r="AJ7" s="16">
        <f t="shared" si="1"/>
        <v>7</v>
      </c>
      <c r="AK7" s="16">
        <f t="shared" si="1"/>
        <v>15</v>
      </c>
      <c r="AL7" s="16">
        <f t="shared" si="1"/>
        <v>9</v>
      </c>
      <c r="AM7" s="16">
        <f t="shared" si="1"/>
        <v>32</v>
      </c>
      <c r="AN7" s="17">
        <f t="shared" si="1"/>
        <v>773</v>
      </c>
      <c r="AO7" s="16">
        <f t="shared" si="1"/>
        <v>169</v>
      </c>
      <c r="AP7" s="16">
        <f t="shared" si="1"/>
        <v>7</v>
      </c>
      <c r="AQ7" s="16">
        <f t="shared" si="1"/>
        <v>83</v>
      </c>
      <c r="AR7" s="16">
        <f t="shared" si="1"/>
        <v>152</v>
      </c>
      <c r="AS7" s="16">
        <f t="shared" si="1"/>
        <v>6</v>
      </c>
      <c r="AT7" s="17">
        <f t="shared" si="1"/>
        <v>1190</v>
      </c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s="2" customFormat="1" ht="17.5" customHeight="1">
      <c r="A8" s="2" t="s">
        <v>43</v>
      </c>
      <c r="B8" s="14">
        <v>356</v>
      </c>
      <c r="C8" s="14">
        <v>84</v>
      </c>
      <c r="D8" s="14">
        <v>109</v>
      </c>
      <c r="E8" s="14">
        <v>99</v>
      </c>
      <c r="F8" s="14">
        <v>355</v>
      </c>
      <c r="G8" s="14">
        <v>706</v>
      </c>
      <c r="H8" s="14">
        <v>81</v>
      </c>
      <c r="I8" s="14">
        <v>107</v>
      </c>
      <c r="J8" s="14">
        <v>51</v>
      </c>
      <c r="K8" s="14">
        <v>812</v>
      </c>
      <c r="L8" s="14">
        <v>375</v>
      </c>
      <c r="M8" s="14">
        <v>170</v>
      </c>
      <c r="N8" s="14">
        <v>104</v>
      </c>
      <c r="O8" s="14">
        <v>79</v>
      </c>
      <c r="P8" s="14">
        <v>399</v>
      </c>
      <c r="Q8" s="14">
        <v>141</v>
      </c>
      <c r="R8" s="14">
        <v>207</v>
      </c>
      <c r="S8" s="14">
        <v>469</v>
      </c>
      <c r="T8" s="14">
        <v>352</v>
      </c>
      <c r="U8" s="14">
        <v>276</v>
      </c>
      <c r="V8" s="14">
        <v>334</v>
      </c>
      <c r="W8" s="14">
        <v>134</v>
      </c>
      <c r="X8" s="14">
        <v>118</v>
      </c>
      <c r="Y8" s="14">
        <v>142</v>
      </c>
      <c r="Z8" s="14">
        <v>296</v>
      </c>
      <c r="AA8" s="14">
        <v>249</v>
      </c>
      <c r="AB8" s="14">
        <v>198</v>
      </c>
      <c r="AC8" s="14">
        <v>113</v>
      </c>
      <c r="AD8" s="14">
        <v>27</v>
      </c>
      <c r="AE8" s="14">
        <v>140</v>
      </c>
      <c r="AF8" s="14">
        <v>49</v>
      </c>
      <c r="AG8" s="14">
        <v>119</v>
      </c>
      <c r="AH8" s="14">
        <v>144</v>
      </c>
      <c r="AI8" s="14">
        <v>60</v>
      </c>
      <c r="AJ8" s="14">
        <v>130</v>
      </c>
      <c r="AK8" s="14">
        <v>226</v>
      </c>
      <c r="AL8" s="14">
        <v>113</v>
      </c>
      <c r="AM8" s="14">
        <v>304</v>
      </c>
      <c r="AN8" s="15">
        <f>SUM(B8:AM8)</f>
        <v>8228</v>
      </c>
      <c r="AO8" s="14">
        <v>624</v>
      </c>
      <c r="AP8" s="14">
        <v>183</v>
      </c>
      <c r="AQ8" s="14">
        <v>879</v>
      </c>
      <c r="AR8" s="14">
        <v>1815</v>
      </c>
      <c r="AS8" s="14">
        <v>69</v>
      </c>
      <c r="AT8" s="15">
        <f t="shared" ref="AT8:AT12" si="2">SUM(AN8:AS8)</f>
        <v>11798</v>
      </c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s="2" customFormat="1" ht="17.5" customHeight="1">
      <c r="A9" s="2" t="s">
        <v>44</v>
      </c>
      <c r="B9" s="14">
        <v>71</v>
      </c>
      <c r="C9" s="14">
        <v>53</v>
      </c>
      <c r="D9" s="14">
        <v>44</v>
      </c>
      <c r="E9" s="14">
        <v>50</v>
      </c>
      <c r="F9" s="14">
        <v>51</v>
      </c>
      <c r="G9" s="14">
        <v>104</v>
      </c>
      <c r="H9" s="14">
        <v>24</v>
      </c>
      <c r="I9" s="14">
        <v>72</v>
      </c>
      <c r="J9" s="14">
        <v>24</v>
      </c>
      <c r="K9" s="14">
        <v>137</v>
      </c>
      <c r="L9" s="14">
        <v>68</v>
      </c>
      <c r="M9" s="14">
        <v>18</v>
      </c>
      <c r="N9" s="14">
        <v>51</v>
      </c>
      <c r="O9" s="14">
        <v>23</v>
      </c>
      <c r="P9" s="14">
        <v>177</v>
      </c>
      <c r="Q9" s="14">
        <v>78</v>
      </c>
      <c r="R9" s="14">
        <v>74</v>
      </c>
      <c r="S9" s="14">
        <v>83</v>
      </c>
      <c r="T9" s="14">
        <v>106</v>
      </c>
      <c r="U9" s="14">
        <v>72</v>
      </c>
      <c r="V9" s="14">
        <v>92</v>
      </c>
      <c r="W9" s="14">
        <v>92</v>
      </c>
      <c r="X9" s="14">
        <v>109</v>
      </c>
      <c r="Y9" s="14">
        <v>80</v>
      </c>
      <c r="Z9" s="14">
        <v>172</v>
      </c>
      <c r="AA9" s="14">
        <v>123</v>
      </c>
      <c r="AB9" s="14">
        <v>29</v>
      </c>
      <c r="AC9" s="14">
        <v>28</v>
      </c>
      <c r="AD9" s="14">
        <v>17</v>
      </c>
      <c r="AE9" s="14">
        <v>98</v>
      </c>
      <c r="AF9" s="14">
        <v>32</v>
      </c>
      <c r="AG9" s="14">
        <v>69</v>
      </c>
      <c r="AH9" s="14">
        <v>79</v>
      </c>
      <c r="AI9" s="14">
        <v>44</v>
      </c>
      <c r="AJ9" s="14">
        <v>68</v>
      </c>
      <c r="AK9" s="14">
        <v>146</v>
      </c>
      <c r="AL9" s="14">
        <v>84</v>
      </c>
      <c r="AM9" s="14">
        <v>48</v>
      </c>
      <c r="AN9" s="15">
        <f t="shared" ref="AN9:AN12" si="3">SUM(B9:AM9)</f>
        <v>2790</v>
      </c>
      <c r="AO9" s="14">
        <v>257</v>
      </c>
      <c r="AP9" s="14">
        <v>49</v>
      </c>
      <c r="AQ9" s="14">
        <v>262</v>
      </c>
      <c r="AR9" s="14">
        <v>483</v>
      </c>
      <c r="AS9" s="14">
        <v>19</v>
      </c>
      <c r="AT9" s="15">
        <f t="shared" si="2"/>
        <v>3860</v>
      </c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s="2" customFormat="1" ht="17.5" customHeight="1">
      <c r="A10" s="2" t="s">
        <v>45</v>
      </c>
      <c r="B10" s="14">
        <v>73</v>
      </c>
      <c r="C10" s="14">
        <v>75</v>
      </c>
      <c r="D10" s="14">
        <v>66</v>
      </c>
      <c r="E10" s="14">
        <v>113</v>
      </c>
      <c r="F10" s="14">
        <v>84</v>
      </c>
      <c r="G10" s="14">
        <v>161</v>
      </c>
      <c r="H10" s="14">
        <v>22</v>
      </c>
      <c r="I10" s="14">
        <v>95</v>
      </c>
      <c r="J10" s="14">
        <v>47</v>
      </c>
      <c r="K10" s="14">
        <v>191</v>
      </c>
      <c r="L10" s="14">
        <v>79</v>
      </c>
      <c r="M10" s="14">
        <v>33</v>
      </c>
      <c r="N10" s="14">
        <v>96</v>
      </c>
      <c r="O10" s="14">
        <v>54</v>
      </c>
      <c r="P10" s="14">
        <v>336</v>
      </c>
      <c r="Q10" s="14">
        <v>60</v>
      </c>
      <c r="R10" s="14">
        <v>79</v>
      </c>
      <c r="S10" s="14">
        <v>142</v>
      </c>
      <c r="T10" s="14">
        <v>96</v>
      </c>
      <c r="U10" s="14">
        <v>136</v>
      </c>
      <c r="V10" s="14">
        <v>162</v>
      </c>
      <c r="W10" s="14">
        <v>86</v>
      </c>
      <c r="X10" s="14">
        <v>129</v>
      </c>
      <c r="Y10" s="14">
        <v>158</v>
      </c>
      <c r="Z10" s="14">
        <v>230</v>
      </c>
      <c r="AA10" s="14">
        <v>216</v>
      </c>
      <c r="AB10" s="14">
        <v>49</v>
      </c>
      <c r="AC10" s="14">
        <v>47</v>
      </c>
      <c r="AD10" s="14">
        <v>20</v>
      </c>
      <c r="AE10" s="14">
        <v>73</v>
      </c>
      <c r="AF10" s="14">
        <v>25</v>
      </c>
      <c r="AG10" s="14">
        <v>116</v>
      </c>
      <c r="AH10" s="14">
        <v>156</v>
      </c>
      <c r="AI10" s="14">
        <v>47</v>
      </c>
      <c r="AJ10" s="14">
        <v>113</v>
      </c>
      <c r="AK10" s="14">
        <v>286</v>
      </c>
      <c r="AL10" s="14">
        <v>132</v>
      </c>
      <c r="AM10" s="14">
        <v>57</v>
      </c>
      <c r="AN10" s="15">
        <f t="shared" si="3"/>
        <v>4140</v>
      </c>
      <c r="AO10" s="14">
        <v>324</v>
      </c>
      <c r="AP10" s="14">
        <v>46</v>
      </c>
      <c r="AQ10" s="14">
        <v>189</v>
      </c>
      <c r="AR10" s="14">
        <v>554</v>
      </c>
      <c r="AS10" s="14">
        <v>35</v>
      </c>
      <c r="AT10" s="15">
        <f t="shared" si="2"/>
        <v>5288</v>
      </c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s="2" customFormat="1" ht="17.5" customHeight="1">
      <c r="A11" s="2" t="s">
        <v>46</v>
      </c>
      <c r="B11" s="14">
        <v>117</v>
      </c>
      <c r="C11" s="14">
        <v>48</v>
      </c>
      <c r="D11" s="14">
        <v>55</v>
      </c>
      <c r="E11" s="14">
        <v>85</v>
      </c>
      <c r="F11" s="14">
        <v>96</v>
      </c>
      <c r="G11" s="14">
        <v>188</v>
      </c>
      <c r="H11" s="14">
        <v>23</v>
      </c>
      <c r="I11" s="14">
        <v>78</v>
      </c>
      <c r="J11" s="14">
        <v>42</v>
      </c>
      <c r="K11" s="14">
        <v>171</v>
      </c>
      <c r="L11" s="14">
        <v>92</v>
      </c>
      <c r="M11" s="14">
        <v>42</v>
      </c>
      <c r="N11" s="14">
        <v>59</v>
      </c>
      <c r="O11" s="14">
        <v>40</v>
      </c>
      <c r="P11" s="14">
        <v>153</v>
      </c>
      <c r="Q11" s="14">
        <v>99</v>
      </c>
      <c r="R11" s="14">
        <v>54</v>
      </c>
      <c r="S11" s="14">
        <v>122</v>
      </c>
      <c r="T11" s="14">
        <v>109</v>
      </c>
      <c r="U11" s="14">
        <v>65</v>
      </c>
      <c r="V11" s="14">
        <v>102</v>
      </c>
      <c r="W11" s="14">
        <v>120</v>
      </c>
      <c r="X11" s="14">
        <v>56</v>
      </c>
      <c r="Y11" s="14">
        <v>86</v>
      </c>
      <c r="Z11" s="14">
        <v>145</v>
      </c>
      <c r="AA11" s="14">
        <v>101</v>
      </c>
      <c r="AB11" s="14">
        <v>41</v>
      </c>
      <c r="AC11" s="14">
        <v>25</v>
      </c>
      <c r="AD11" s="14">
        <v>9</v>
      </c>
      <c r="AE11" s="14">
        <v>94</v>
      </c>
      <c r="AF11" s="14">
        <v>48</v>
      </c>
      <c r="AG11" s="14">
        <v>116</v>
      </c>
      <c r="AH11" s="14">
        <v>146</v>
      </c>
      <c r="AI11" s="14">
        <v>58</v>
      </c>
      <c r="AJ11" s="14">
        <v>44</v>
      </c>
      <c r="AK11" s="14">
        <v>103</v>
      </c>
      <c r="AL11" s="14">
        <v>54</v>
      </c>
      <c r="AM11" s="14">
        <v>65</v>
      </c>
      <c r="AN11" s="15">
        <f t="shared" si="3"/>
        <v>3151</v>
      </c>
      <c r="AO11" s="14">
        <v>287</v>
      </c>
      <c r="AP11" s="14">
        <v>60</v>
      </c>
      <c r="AQ11" s="14">
        <v>263</v>
      </c>
      <c r="AR11" s="14">
        <v>549</v>
      </c>
      <c r="AS11" s="14">
        <v>30</v>
      </c>
      <c r="AT11" s="15">
        <f t="shared" si="2"/>
        <v>4340</v>
      </c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s="2" customFormat="1" ht="17.5" customHeight="1">
      <c r="A12" s="2" t="s">
        <v>47</v>
      </c>
      <c r="B12" s="14">
        <v>34</v>
      </c>
      <c r="C12" s="14">
        <v>21</v>
      </c>
      <c r="D12" s="14">
        <v>29</v>
      </c>
      <c r="E12" s="14">
        <v>45</v>
      </c>
      <c r="F12" s="14">
        <v>47</v>
      </c>
      <c r="G12" s="14">
        <v>79</v>
      </c>
      <c r="H12" s="14">
        <v>9</v>
      </c>
      <c r="I12" s="14">
        <v>29</v>
      </c>
      <c r="J12" s="14">
        <v>11</v>
      </c>
      <c r="K12" s="14">
        <v>78</v>
      </c>
      <c r="L12" s="14">
        <v>47</v>
      </c>
      <c r="M12" s="14">
        <v>34</v>
      </c>
      <c r="N12" s="14">
        <v>23</v>
      </c>
      <c r="O12" s="14">
        <v>22</v>
      </c>
      <c r="P12" s="14">
        <v>73</v>
      </c>
      <c r="Q12" s="14">
        <v>33</v>
      </c>
      <c r="R12" s="14">
        <v>46</v>
      </c>
      <c r="S12" s="14">
        <v>65</v>
      </c>
      <c r="T12" s="14">
        <v>41</v>
      </c>
      <c r="U12" s="14">
        <v>70</v>
      </c>
      <c r="V12" s="14">
        <v>80</v>
      </c>
      <c r="W12" s="14">
        <v>46</v>
      </c>
      <c r="X12" s="14">
        <v>17</v>
      </c>
      <c r="Y12" s="14">
        <v>37</v>
      </c>
      <c r="Z12" s="14">
        <v>63</v>
      </c>
      <c r="AA12" s="14">
        <v>50</v>
      </c>
      <c r="AB12" s="14">
        <v>17</v>
      </c>
      <c r="AC12" s="14">
        <v>16</v>
      </c>
      <c r="AD12" s="14">
        <v>8</v>
      </c>
      <c r="AE12" s="14">
        <v>33</v>
      </c>
      <c r="AF12" s="14">
        <v>13</v>
      </c>
      <c r="AG12" s="14">
        <v>79</v>
      </c>
      <c r="AH12" s="14">
        <v>25</v>
      </c>
      <c r="AI12" s="14">
        <v>32</v>
      </c>
      <c r="AJ12" s="14">
        <v>34</v>
      </c>
      <c r="AK12" s="14">
        <v>45</v>
      </c>
      <c r="AL12" s="14">
        <v>51</v>
      </c>
      <c r="AM12" s="14">
        <v>44</v>
      </c>
      <c r="AN12" s="15">
        <f t="shared" si="3"/>
        <v>1526</v>
      </c>
      <c r="AO12" s="14">
        <v>120</v>
      </c>
      <c r="AP12" s="14">
        <v>30</v>
      </c>
      <c r="AQ12" s="14">
        <v>83</v>
      </c>
      <c r="AR12" s="14">
        <v>221</v>
      </c>
      <c r="AS12" s="14">
        <v>18</v>
      </c>
      <c r="AT12" s="15">
        <f t="shared" si="2"/>
        <v>1998</v>
      </c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s="3" customFormat="1" ht="17.5" customHeight="1" thickBot="1">
      <c r="A13" s="3" t="s">
        <v>48</v>
      </c>
      <c r="B13" s="16">
        <f>SUM(B8:B12)</f>
        <v>651</v>
      </c>
      <c r="C13" s="16">
        <f t="shared" ref="C13:AT13" si="4">SUM(C8:C12)</f>
        <v>281</v>
      </c>
      <c r="D13" s="16">
        <f t="shared" si="4"/>
        <v>303</v>
      </c>
      <c r="E13" s="16">
        <f t="shared" si="4"/>
        <v>392</v>
      </c>
      <c r="F13" s="16">
        <f t="shared" si="4"/>
        <v>633</v>
      </c>
      <c r="G13" s="16">
        <f t="shared" si="4"/>
        <v>1238</v>
      </c>
      <c r="H13" s="16">
        <f t="shared" si="4"/>
        <v>159</v>
      </c>
      <c r="I13" s="16">
        <f t="shared" si="4"/>
        <v>381</v>
      </c>
      <c r="J13" s="16">
        <f t="shared" si="4"/>
        <v>175</v>
      </c>
      <c r="K13" s="16">
        <f t="shared" si="4"/>
        <v>1389</v>
      </c>
      <c r="L13" s="16">
        <f t="shared" si="4"/>
        <v>661</v>
      </c>
      <c r="M13" s="16">
        <f t="shared" si="4"/>
        <v>297</v>
      </c>
      <c r="N13" s="16">
        <f t="shared" si="4"/>
        <v>333</v>
      </c>
      <c r="O13" s="16">
        <f t="shared" si="4"/>
        <v>218</v>
      </c>
      <c r="P13" s="16">
        <f t="shared" si="4"/>
        <v>1138</v>
      </c>
      <c r="Q13" s="16">
        <f t="shared" si="4"/>
        <v>411</v>
      </c>
      <c r="R13" s="16">
        <f t="shared" si="4"/>
        <v>460</v>
      </c>
      <c r="S13" s="16">
        <f t="shared" si="4"/>
        <v>881</v>
      </c>
      <c r="T13" s="16">
        <f t="shared" si="4"/>
        <v>704</v>
      </c>
      <c r="U13" s="16">
        <f t="shared" si="4"/>
        <v>619</v>
      </c>
      <c r="V13" s="16">
        <f t="shared" si="4"/>
        <v>770</v>
      </c>
      <c r="W13" s="16">
        <f t="shared" si="4"/>
        <v>478</v>
      </c>
      <c r="X13" s="16">
        <f t="shared" si="4"/>
        <v>429</v>
      </c>
      <c r="Y13" s="16">
        <f t="shared" si="4"/>
        <v>503</v>
      </c>
      <c r="Z13" s="16">
        <f t="shared" si="4"/>
        <v>906</v>
      </c>
      <c r="AA13" s="16">
        <f t="shared" si="4"/>
        <v>739</v>
      </c>
      <c r="AB13" s="16">
        <f t="shared" si="4"/>
        <v>334</v>
      </c>
      <c r="AC13" s="16">
        <f t="shared" si="4"/>
        <v>229</v>
      </c>
      <c r="AD13" s="16">
        <f t="shared" si="4"/>
        <v>81</v>
      </c>
      <c r="AE13" s="16">
        <f t="shared" si="4"/>
        <v>438</v>
      </c>
      <c r="AF13" s="16">
        <f t="shared" si="4"/>
        <v>167</v>
      </c>
      <c r="AG13" s="16">
        <f t="shared" si="4"/>
        <v>499</v>
      </c>
      <c r="AH13" s="16">
        <f t="shared" si="4"/>
        <v>550</v>
      </c>
      <c r="AI13" s="16">
        <f t="shared" si="4"/>
        <v>241</v>
      </c>
      <c r="AJ13" s="16">
        <f t="shared" si="4"/>
        <v>389</v>
      </c>
      <c r="AK13" s="16">
        <f t="shared" si="4"/>
        <v>806</v>
      </c>
      <c r="AL13" s="16">
        <f t="shared" si="4"/>
        <v>434</v>
      </c>
      <c r="AM13" s="16">
        <f t="shared" si="4"/>
        <v>518</v>
      </c>
      <c r="AN13" s="17">
        <f t="shared" si="4"/>
        <v>19835</v>
      </c>
      <c r="AO13" s="16">
        <f t="shared" si="4"/>
        <v>1612</v>
      </c>
      <c r="AP13" s="16">
        <f t="shared" si="4"/>
        <v>368</v>
      </c>
      <c r="AQ13" s="16">
        <f t="shared" si="4"/>
        <v>1676</v>
      </c>
      <c r="AR13" s="16">
        <f t="shared" si="4"/>
        <v>3622</v>
      </c>
      <c r="AS13" s="16">
        <f t="shared" si="4"/>
        <v>171</v>
      </c>
      <c r="AT13" s="17">
        <f t="shared" si="4"/>
        <v>27284</v>
      </c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s="2" customFormat="1" ht="17.5" customHeight="1">
      <c r="A14" s="2" t="s">
        <v>49</v>
      </c>
      <c r="B14" s="14">
        <v>2</v>
      </c>
      <c r="C14" s="14">
        <v>11</v>
      </c>
      <c r="D14" s="14">
        <v>10</v>
      </c>
      <c r="E14" s="14">
        <v>19</v>
      </c>
      <c r="F14" s="14">
        <v>1</v>
      </c>
      <c r="G14" s="14">
        <v>7</v>
      </c>
      <c r="H14" s="14">
        <v>0</v>
      </c>
      <c r="I14" s="14">
        <v>9</v>
      </c>
      <c r="J14" s="14">
        <v>8</v>
      </c>
      <c r="K14" s="14">
        <v>12</v>
      </c>
      <c r="L14" s="14">
        <v>8</v>
      </c>
      <c r="M14" s="14">
        <v>0</v>
      </c>
      <c r="N14" s="14">
        <v>13</v>
      </c>
      <c r="O14" s="14">
        <v>4</v>
      </c>
      <c r="P14" s="14">
        <v>16</v>
      </c>
      <c r="Q14" s="14">
        <v>10</v>
      </c>
      <c r="R14" s="14">
        <v>3</v>
      </c>
      <c r="S14" s="14">
        <v>7</v>
      </c>
      <c r="T14" s="14">
        <v>10</v>
      </c>
      <c r="U14" s="14">
        <v>8</v>
      </c>
      <c r="V14" s="14">
        <v>8</v>
      </c>
      <c r="W14" s="14">
        <v>6</v>
      </c>
      <c r="X14" s="14">
        <v>7</v>
      </c>
      <c r="Y14" s="14">
        <v>4</v>
      </c>
      <c r="Z14" s="14">
        <v>8</v>
      </c>
      <c r="AA14" s="14">
        <v>22</v>
      </c>
      <c r="AB14" s="14">
        <v>0</v>
      </c>
      <c r="AC14" s="14">
        <v>1</v>
      </c>
      <c r="AD14" s="14">
        <v>2</v>
      </c>
      <c r="AE14" s="14">
        <v>10</v>
      </c>
      <c r="AF14" s="14">
        <v>3</v>
      </c>
      <c r="AG14" s="14">
        <v>16</v>
      </c>
      <c r="AH14" s="14">
        <v>5</v>
      </c>
      <c r="AI14" s="14">
        <v>9</v>
      </c>
      <c r="AJ14" s="14">
        <v>8</v>
      </c>
      <c r="AK14" s="14">
        <v>25</v>
      </c>
      <c r="AL14" s="14">
        <v>17</v>
      </c>
      <c r="AM14" s="14">
        <v>7</v>
      </c>
      <c r="AN14" s="15">
        <f t="shared" ref="AN14:AN18" si="5">SUM(B14:AM14)</f>
        <v>316</v>
      </c>
      <c r="AO14" s="14">
        <v>54</v>
      </c>
      <c r="AP14" s="14">
        <v>3</v>
      </c>
      <c r="AQ14" s="14">
        <v>34</v>
      </c>
      <c r="AR14" s="14">
        <v>56</v>
      </c>
      <c r="AS14" s="14">
        <v>2</v>
      </c>
      <c r="AT14" s="15">
        <f t="shared" ref="AT14:AT18" si="6">SUM(AN14:AS14)</f>
        <v>465</v>
      </c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s="2" customFormat="1" ht="17.5" customHeight="1">
      <c r="A15" s="2" t="s">
        <v>50</v>
      </c>
      <c r="B15" s="14">
        <v>9</v>
      </c>
      <c r="C15" s="14">
        <v>24</v>
      </c>
      <c r="D15" s="14">
        <v>24</v>
      </c>
      <c r="E15" s="14">
        <v>74</v>
      </c>
      <c r="F15" s="14">
        <v>8</v>
      </c>
      <c r="G15" s="14">
        <v>18</v>
      </c>
      <c r="H15" s="14">
        <v>11</v>
      </c>
      <c r="I15" s="14">
        <v>45</v>
      </c>
      <c r="J15" s="14">
        <v>38</v>
      </c>
      <c r="K15" s="14">
        <v>23</v>
      </c>
      <c r="L15" s="14">
        <v>12</v>
      </c>
      <c r="M15" s="14">
        <v>2</v>
      </c>
      <c r="N15" s="14">
        <v>46</v>
      </c>
      <c r="O15" s="14">
        <v>15</v>
      </c>
      <c r="P15" s="14">
        <v>64</v>
      </c>
      <c r="Q15" s="14">
        <v>25</v>
      </c>
      <c r="R15" s="14">
        <v>11</v>
      </c>
      <c r="S15" s="14">
        <v>16</v>
      </c>
      <c r="T15" s="14">
        <v>25</v>
      </c>
      <c r="U15" s="14">
        <v>25</v>
      </c>
      <c r="V15" s="14">
        <v>18</v>
      </c>
      <c r="W15" s="14">
        <v>42</v>
      </c>
      <c r="X15" s="14">
        <v>40</v>
      </c>
      <c r="Y15" s="14">
        <v>26</v>
      </c>
      <c r="Z15" s="14">
        <v>52</v>
      </c>
      <c r="AA15" s="14">
        <v>73</v>
      </c>
      <c r="AB15" s="14">
        <v>1</v>
      </c>
      <c r="AC15" s="14">
        <v>7</v>
      </c>
      <c r="AD15" s="14">
        <v>5</v>
      </c>
      <c r="AE15" s="14">
        <v>27</v>
      </c>
      <c r="AF15" s="14">
        <v>15</v>
      </c>
      <c r="AG15" s="14">
        <v>66</v>
      </c>
      <c r="AH15" s="14">
        <v>55</v>
      </c>
      <c r="AI15" s="14">
        <v>17</v>
      </c>
      <c r="AJ15" s="14">
        <v>28</v>
      </c>
      <c r="AK15" s="14">
        <v>74</v>
      </c>
      <c r="AL15" s="14">
        <v>51</v>
      </c>
      <c r="AM15" s="14">
        <v>6</v>
      </c>
      <c r="AN15" s="15">
        <f t="shared" si="5"/>
        <v>1118</v>
      </c>
      <c r="AO15" s="14">
        <v>107</v>
      </c>
      <c r="AP15" s="14">
        <v>14</v>
      </c>
      <c r="AQ15" s="14">
        <v>86</v>
      </c>
      <c r="AR15" s="14">
        <v>201</v>
      </c>
      <c r="AS15" s="14">
        <v>6</v>
      </c>
      <c r="AT15" s="15">
        <f t="shared" si="6"/>
        <v>1532</v>
      </c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s="2" customFormat="1" ht="17.5" customHeight="1">
      <c r="A16" s="2" t="s">
        <v>51</v>
      </c>
      <c r="B16" s="14">
        <v>4</v>
      </c>
      <c r="C16" s="14">
        <v>11</v>
      </c>
      <c r="D16" s="14">
        <v>8</v>
      </c>
      <c r="E16" s="14">
        <v>35</v>
      </c>
      <c r="F16" s="14">
        <v>5</v>
      </c>
      <c r="G16" s="14">
        <v>12</v>
      </c>
      <c r="H16" s="14">
        <v>4</v>
      </c>
      <c r="I16" s="14">
        <v>16</v>
      </c>
      <c r="J16" s="14">
        <v>11</v>
      </c>
      <c r="K16" s="14">
        <v>19</v>
      </c>
      <c r="L16" s="14">
        <v>10</v>
      </c>
      <c r="M16" s="14">
        <v>1</v>
      </c>
      <c r="N16" s="14">
        <v>23</v>
      </c>
      <c r="O16" s="14">
        <v>15</v>
      </c>
      <c r="P16" s="14">
        <v>27</v>
      </c>
      <c r="Q16" s="14">
        <v>6</v>
      </c>
      <c r="R16" s="14">
        <v>11</v>
      </c>
      <c r="S16" s="14">
        <v>6</v>
      </c>
      <c r="T16" s="14">
        <v>10</v>
      </c>
      <c r="U16" s="14">
        <v>18</v>
      </c>
      <c r="V16" s="14">
        <v>21</v>
      </c>
      <c r="W16" s="14">
        <v>18</v>
      </c>
      <c r="X16" s="14">
        <v>11</v>
      </c>
      <c r="Y16" s="14">
        <v>13</v>
      </c>
      <c r="Z16" s="14">
        <v>21</v>
      </c>
      <c r="AA16" s="14">
        <v>25</v>
      </c>
      <c r="AB16" s="14">
        <v>7</v>
      </c>
      <c r="AC16" s="14">
        <v>2</v>
      </c>
      <c r="AD16" s="14">
        <v>2</v>
      </c>
      <c r="AE16" s="14">
        <v>21</v>
      </c>
      <c r="AF16" s="14">
        <v>5</v>
      </c>
      <c r="AG16" s="14">
        <v>23</v>
      </c>
      <c r="AH16" s="14">
        <v>26</v>
      </c>
      <c r="AI16" s="14">
        <v>11</v>
      </c>
      <c r="AJ16" s="14">
        <v>24</v>
      </c>
      <c r="AK16" s="14">
        <v>19</v>
      </c>
      <c r="AL16" s="14">
        <v>15</v>
      </c>
      <c r="AM16" s="14">
        <v>1</v>
      </c>
      <c r="AN16" s="15">
        <f t="shared" si="5"/>
        <v>517</v>
      </c>
      <c r="AO16" s="14">
        <v>72</v>
      </c>
      <c r="AP16" s="14">
        <v>3</v>
      </c>
      <c r="AQ16" s="14">
        <v>56</v>
      </c>
      <c r="AR16" s="14">
        <v>82</v>
      </c>
      <c r="AS16" s="14">
        <v>3</v>
      </c>
      <c r="AT16" s="15">
        <f t="shared" si="6"/>
        <v>733</v>
      </c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5" s="2" customFormat="1" ht="17.5" customHeight="1">
      <c r="A17" s="2" t="s">
        <v>52</v>
      </c>
      <c r="B17" s="14">
        <v>7</v>
      </c>
      <c r="C17" s="14">
        <v>11</v>
      </c>
      <c r="D17" s="14">
        <v>11</v>
      </c>
      <c r="E17" s="14">
        <v>11</v>
      </c>
      <c r="F17" s="14">
        <v>3</v>
      </c>
      <c r="G17" s="14">
        <v>9</v>
      </c>
      <c r="H17" s="14">
        <v>3</v>
      </c>
      <c r="I17" s="14">
        <v>7</v>
      </c>
      <c r="J17" s="14">
        <v>15</v>
      </c>
      <c r="K17" s="14">
        <v>14</v>
      </c>
      <c r="L17" s="14">
        <v>8</v>
      </c>
      <c r="M17" s="14">
        <v>4</v>
      </c>
      <c r="N17" s="14">
        <v>23</v>
      </c>
      <c r="O17" s="14">
        <v>14</v>
      </c>
      <c r="P17" s="14">
        <v>37</v>
      </c>
      <c r="Q17" s="14">
        <v>10</v>
      </c>
      <c r="R17" s="14">
        <v>12</v>
      </c>
      <c r="S17" s="14">
        <v>10</v>
      </c>
      <c r="T17" s="14">
        <v>11</v>
      </c>
      <c r="U17" s="14">
        <v>9</v>
      </c>
      <c r="V17" s="14">
        <v>13</v>
      </c>
      <c r="W17" s="14">
        <v>9</v>
      </c>
      <c r="X17" s="14">
        <v>7</v>
      </c>
      <c r="Y17" s="14">
        <v>14</v>
      </c>
      <c r="Z17" s="14">
        <v>14</v>
      </c>
      <c r="AA17" s="14">
        <v>20</v>
      </c>
      <c r="AB17" s="14">
        <v>2</v>
      </c>
      <c r="AC17" s="14">
        <v>4</v>
      </c>
      <c r="AD17" s="14">
        <v>3</v>
      </c>
      <c r="AE17" s="14">
        <v>10</v>
      </c>
      <c r="AF17" s="14">
        <v>5</v>
      </c>
      <c r="AG17" s="14">
        <v>16</v>
      </c>
      <c r="AH17" s="14">
        <v>13</v>
      </c>
      <c r="AI17" s="14">
        <v>7</v>
      </c>
      <c r="AJ17" s="14">
        <v>16</v>
      </c>
      <c r="AK17" s="14">
        <v>23</v>
      </c>
      <c r="AL17" s="14">
        <v>10</v>
      </c>
      <c r="AM17" s="14">
        <v>5</v>
      </c>
      <c r="AN17" s="15">
        <f t="shared" si="5"/>
        <v>420</v>
      </c>
      <c r="AO17" s="14">
        <v>52</v>
      </c>
      <c r="AP17" s="14">
        <v>3</v>
      </c>
      <c r="AQ17" s="14">
        <v>36</v>
      </c>
      <c r="AR17" s="14">
        <v>88</v>
      </c>
      <c r="AS17" s="14">
        <v>4</v>
      </c>
      <c r="AT17" s="15">
        <f t="shared" si="6"/>
        <v>603</v>
      </c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5" s="2" customFormat="1" ht="17.5" customHeight="1">
      <c r="A18" s="2" t="s">
        <v>53</v>
      </c>
      <c r="B18" s="14">
        <v>46</v>
      </c>
      <c r="C18" s="14">
        <v>140</v>
      </c>
      <c r="D18" s="14">
        <v>149</v>
      </c>
      <c r="E18" s="14">
        <v>355</v>
      </c>
      <c r="F18" s="14">
        <v>42</v>
      </c>
      <c r="G18" s="14">
        <v>97</v>
      </c>
      <c r="H18" s="14">
        <v>26</v>
      </c>
      <c r="I18" s="14">
        <v>202</v>
      </c>
      <c r="J18" s="14">
        <v>188</v>
      </c>
      <c r="K18" s="14">
        <v>132</v>
      </c>
      <c r="L18" s="14">
        <v>86</v>
      </c>
      <c r="M18" s="14">
        <v>22</v>
      </c>
      <c r="N18" s="14">
        <v>162</v>
      </c>
      <c r="O18" s="14">
        <v>64</v>
      </c>
      <c r="P18" s="14">
        <v>330</v>
      </c>
      <c r="Q18" s="14">
        <v>152</v>
      </c>
      <c r="R18" s="14">
        <v>93</v>
      </c>
      <c r="S18" s="14">
        <v>79</v>
      </c>
      <c r="T18" s="14">
        <v>154</v>
      </c>
      <c r="U18" s="14">
        <v>127</v>
      </c>
      <c r="V18" s="14">
        <v>127</v>
      </c>
      <c r="W18" s="14">
        <v>238</v>
      </c>
      <c r="X18" s="14">
        <v>169</v>
      </c>
      <c r="Y18" s="14">
        <v>195</v>
      </c>
      <c r="Z18" s="14">
        <v>249</v>
      </c>
      <c r="AA18" s="14">
        <v>287</v>
      </c>
      <c r="AB18" s="14">
        <v>25</v>
      </c>
      <c r="AC18" s="14">
        <v>27</v>
      </c>
      <c r="AD18" s="14">
        <v>49</v>
      </c>
      <c r="AE18" s="14">
        <v>168</v>
      </c>
      <c r="AF18" s="14">
        <v>54</v>
      </c>
      <c r="AG18" s="14">
        <v>325</v>
      </c>
      <c r="AH18" s="14">
        <v>371</v>
      </c>
      <c r="AI18" s="14">
        <v>106</v>
      </c>
      <c r="AJ18" s="14">
        <v>180</v>
      </c>
      <c r="AK18" s="14">
        <v>365</v>
      </c>
      <c r="AL18" s="14">
        <v>274</v>
      </c>
      <c r="AM18" s="14">
        <v>31</v>
      </c>
      <c r="AN18" s="15">
        <f t="shared" si="5"/>
        <v>5886</v>
      </c>
      <c r="AO18" s="14">
        <v>589</v>
      </c>
      <c r="AP18" s="14">
        <v>70</v>
      </c>
      <c r="AQ18" s="14">
        <v>433</v>
      </c>
      <c r="AR18" s="14">
        <v>1057</v>
      </c>
      <c r="AS18" s="14">
        <v>60</v>
      </c>
      <c r="AT18" s="15">
        <f t="shared" si="6"/>
        <v>8095</v>
      </c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5" s="3" customFormat="1" ht="17.5" customHeight="1" thickBot="1">
      <c r="A19" s="3" t="s">
        <v>54</v>
      </c>
      <c r="B19" s="16">
        <f>SUM(B14:B18)</f>
        <v>68</v>
      </c>
      <c r="C19" s="16">
        <f t="shared" ref="C19:AT19" si="7">SUM(C14:C18)</f>
        <v>197</v>
      </c>
      <c r="D19" s="16">
        <f t="shared" si="7"/>
        <v>202</v>
      </c>
      <c r="E19" s="16">
        <f t="shared" si="7"/>
        <v>494</v>
      </c>
      <c r="F19" s="16">
        <f t="shared" si="7"/>
        <v>59</v>
      </c>
      <c r="G19" s="16">
        <f t="shared" si="7"/>
        <v>143</v>
      </c>
      <c r="H19" s="16">
        <f t="shared" si="7"/>
        <v>44</v>
      </c>
      <c r="I19" s="16">
        <f t="shared" si="7"/>
        <v>279</v>
      </c>
      <c r="J19" s="16">
        <f t="shared" si="7"/>
        <v>260</v>
      </c>
      <c r="K19" s="16">
        <f t="shared" si="7"/>
        <v>200</v>
      </c>
      <c r="L19" s="16">
        <f t="shared" si="7"/>
        <v>124</v>
      </c>
      <c r="M19" s="16">
        <f t="shared" si="7"/>
        <v>29</v>
      </c>
      <c r="N19" s="16">
        <f t="shared" si="7"/>
        <v>267</v>
      </c>
      <c r="O19" s="16">
        <f t="shared" si="7"/>
        <v>112</v>
      </c>
      <c r="P19" s="16">
        <f t="shared" si="7"/>
        <v>474</v>
      </c>
      <c r="Q19" s="16">
        <f t="shared" si="7"/>
        <v>203</v>
      </c>
      <c r="R19" s="16">
        <f t="shared" si="7"/>
        <v>130</v>
      </c>
      <c r="S19" s="16">
        <f t="shared" si="7"/>
        <v>118</v>
      </c>
      <c r="T19" s="16">
        <f t="shared" si="7"/>
        <v>210</v>
      </c>
      <c r="U19" s="16">
        <f t="shared" si="7"/>
        <v>187</v>
      </c>
      <c r="V19" s="16">
        <f t="shared" si="7"/>
        <v>187</v>
      </c>
      <c r="W19" s="16">
        <f t="shared" si="7"/>
        <v>313</v>
      </c>
      <c r="X19" s="16">
        <f t="shared" si="7"/>
        <v>234</v>
      </c>
      <c r="Y19" s="16">
        <f t="shared" si="7"/>
        <v>252</v>
      </c>
      <c r="Z19" s="16">
        <f t="shared" si="7"/>
        <v>344</v>
      </c>
      <c r="AA19" s="16">
        <f t="shared" si="7"/>
        <v>427</v>
      </c>
      <c r="AB19" s="16">
        <f t="shared" si="7"/>
        <v>35</v>
      </c>
      <c r="AC19" s="16">
        <f t="shared" si="7"/>
        <v>41</v>
      </c>
      <c r="AD19" s="16">
        <f t="shared" si="7"/>
        <v>61</v>
      </c>
      <c r="AE19" s="16">
        <f t="shared" si="7"/>
        <v>236</v>
      </c>
      <c r="AF19" s="16">
        <f t="shared" si="7"/>
        <v>82</v>
      </c>
      <c r="AG19" s="16">
        <f t="shared" si="7"/>
        <v>446</v>
      </c>
      <c r="AH19" s="16">
        <f t="shared" si="7"/>
        <v>470</v>
      </c>
      <c r="AI19" s="16">
        <f t="shared" si="7"/>
        <v>150</v>
      </c>
      <c r="AJ19" s="16">
        <f t="shared" si="7"/>
        <v>256</v>
      </c>
      <c r="AK19" s="16">
        <f t="shared" si="7"/>
        <v>506</v>
      </c>
      <c r="AL19" s="16">
        <f t="shared" si="7"/>
        <v>367</v>
      </c>
      <c r="AM19" s="16">
        <f t="shared" si="7"/>
        <v>50</v>
      </c>
      <c r="AN19" s="17">
        <f t="shared" si="7"/>
        <v>8257</v>
      </c>
      <c r="AO19" s="16">
        <f t="shared" si="7"/>
        <v>874</v>
      </c>
      <c r="AP19" s="16">
        <f t="shared" si="7"/>
        <v>93</v>
      </c>
      <c r="AQ19" s="16">
        <f t="shared" si="7"/>
        <v>645</v>
      </c>
      <c r="AR19" s="16">
        <f t="shared" si="7"/>
        <v>1484</v>
      </c>
      <c r="AS19" s="16">
        <f t="shared" si="7"/>
        <v>75</v>
      </c>
      <c r="AT19" s="17">
        <f t="shared" si="7"/>
        <v>11428</v>
      </c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5" s="2" customFormat="1" ht="17.5" customHeight="1">
      <c r="A20" s="2" t="s">
        <v>55</v>
      </c>
      <c r="B20" s="14">
        <v>322</v>
      </c>
      <c r="C20" s="14">
        <v>145</v>
      </c>
      <c r="D20" s="14">
        <v>123</v>
      </c>
      <c r="E20" s="14">
        <v>104</v>
      </c>
      <c r="F20" s="14">
        <v>168</v>
      </c>
      <c r="G20" s="14">
        <v>386</v>
      </c>
      <c r="H20" s="14">
        <v>45</v>
      </c>
      <c r="I20" s="14">
        <v>184</v>
      </c>
      <c r="J20" s="14">
        <v>39</v>
      </c>
      <c r="K20" s="14">
        <v>430</v>
      </c>
      <c r="L20" s="14">
        <v>198</v>
      </c>
      <c r="M20" s="14">
        <v>69</v>
      </c>
      <c r="N20" s="14">
        <v>85</v>
      </c>
      <c r="O20" s="14">
        <v>96</v>
      </c>
      <c r="P20" s="14">
        <v>400</v>
      </c>
      <c r="Q20" s="14">
        <v>347</v>
      </c>
      <c r="R20" s="14">
        <v>141</v>
      </c>
      <c r="S20" s="14">
        <v>250</v>
      </c>
      <c r="T20" s="14">
        <v>297</v>
      </c>
      <c r="U20" s="14">
        <v>191</v>
      </c>
      <c r="V20" s="14">
        <v>217</v>
      </c>
      <c r="W20" s="14">
        <v>261</v>
      </c>
      <c r="X20" s="14">
        <v>129</v>
      </c>
      <c r="Y20" s="14">
        <v>171</v>
      </c>
      <c r="Z20" s="14">
        <v>312</v>
      </c>
      <c r="AA20" s="14">
        <v>141</v>
      </c>
      <c r="AB20" s="14">
        <v>109</v>
      </c>
      <c r="AC20" s="14">
        <v>72</v>
      </c>
      <c r="AD20" s="14">
        <v>48</v>
      </c>
      <c r="AE20" s="14">
        <v>331</v>
      </c>
      <c r="AF20" s="14">
        <v>176</v>
      </c>
      <c r="AG20" s="14">
        <v>172</v>
      </c>
      <c r="AH20" s="14">
        <v>194</v>
      </c>
      <c r="AI20" s="14">
        <v>248</v>
      </c>
      <c r="AJ20" s="14">
        <v>107</v>
      </c>
      <c r="AK20" s="14">
        <v>270</v>
      </c>
      <c r="AL20" s="14">
        <v>100</v>
      </c>
      <c r="AM20" s="14">
        <v>129</v>
      </c>
      <c r="AN20" s="15">
        <f t="shared" ref="AN20:AN24" si="8">SUM(B20:AM20)</f>
        <v>7207</v>
      </c>
      <c r="AO20" s="14">
        <v>632</v>
      </c>
      <c r="AP20" s="14">
        <v>242</v>
      </c>
      <c r="AQ20" s="14">
        <v>903</v>
      </c>
      <c r="AR20" s="14">
        <v>1603</v>
      </c>
      <c r="AS20" s="14">
        <v>40</v>
      </c>
      <c r="AT20" s="15">
        <f t="shared" ref="AT20:AT24" si="9">SUM(AN20:AS20)</f>
        <v>10627</v>
      </c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5" s="2" customFormat="1" ht="17.5" customHeight="1">
      <c r="A21" s="2" t="s">
        <v>56</v>
      </c>
      <c r="B21" s="14">
        <v>41</v>
      </c>
      <c r="C21" s="14">
        <v>49</v>
      </c>
      <c r="D21" s="14">
        <v>45</v>
      </c>
      <c r="E21" s="14">
        <v>30</v>
      </c>
      <c r="F21" s="14">
        <v>32</v>
      </c>
      <c r="G21" s="14">
        <v>71</v>
      </c>
      <c r="H21" s="14">
        <v>9</v>
      </c>
      <c r="I21" s="14">
        <v>49</v>
      </c>
      <c r="J21" s="14">
        <v>26</v>
      </c>
      <c r="K21" s="14">
        <v>85</v>
      </c>
      <c r="L21" s="14">
        <v>39</v>
      </c>
      <c r="M21" s="14">
        <v>15</v>
      </c>
      <c r="N21" s="14">
        <v>22</v>
      </c>
      <c r="O21" s="14">
        <v>29</v>
      </c>
      <c r="P21" s="14">
        <v>106</v>
      </c>
      <c r="Q21" s="14">
        <v>128</v>
      </c>
      <c r="R21" s="14">
        <v>33</v>
      </c>
      <c r="S21" s="14">
        <v>48</v>
      </c>
      <c r="T21" s="14">
        <v>48</v>
      </c>
      <c r="U21" s="14">
        <v>48</v>
      </c>
      <c r="V21" s="14">
        <v>49</v>
      </c>
      <c r="W21" s="14">
        <v>69</v>
      </c>
      <c r="X21" s="14">
        <v>24</v>
      </c>
      <c r="Y21" s="14">
        <v>51</v>
      </c>
      <c r="Z21" s="14">
        <v>63</v>
      </c>
      <c r="AA21" s="14">
        <v>50</v>
      </c>
      <c r="AB21" s="14">
        <v>16</v>
      </c>
      <c r="AC21" s="14">
        <v>15</v>
      </c>
      <c r="AD21" s="14">
        <v>9</v>
      </c>
      <c r="AE21" s="14">
        <v>69</v>
      </c>
      <c r="AF21" s="14">
        <v>44</v>
      </c>
      <c r="AG21" s="14">
        <v>43</v>
      </c>
      <c r="AH21" s="14">
        <v>42</v>
      </c>
      <c r="AI21" s="14">
        <v>55</v>
      </c>
      <c r="AJ21" s="14">
        <v>25</v>
      </c>
      <c r="AK21" s="14">
        <v>50</v>
      </c>
      <c r="AL21" s="14">
        <v>25</v>
      </c>
      <c r="AM21" s="14">
        <v>15</v>
      </c>
      <c r="AN21" s="15">
        <f t="shared" si="8"/>
        <v>1667</v>
      </c>
      <c r="AO21" s="14">
        <v>169</v>
      </c>
      <c r="AP21" s="14">
        <v>36</v>
      </c>
      <c r="AQ21" s="14">
        <v>139</v>
      </c>
      <c r="AR21" s="14">
        <v>295</v>
      </c>
      <c r="AS21" s="14">
        <v>11</v>
      </c>
      <c r="AT21" s="15">
        <f t="shared" si="9"/>
        <v>2317</v>
      </c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5" s="2" customFormat="1" ht="17.5" customHeight="1">
      <c r="A22" s="2" t="s">
        <v>57</v>
      </c>
      <c r="B22" s="14">
        <v>173</v>
      </c>
      <c r="C22" s="14">
        <v>114</v>
      </c>
      <c r="D22" s="14">
        <v>91</v>
      </c>
      <c r="E22" s="14">
        <v>82</v>
      </c>
      <c r="F22" s="14">
        <v>112</v>
      </c>
      <c r="G22" s="14">
        <v>277</v>
      </c>
      <c r="H22" s="14">
        <v>34</v>
      </c>
      <c r="I22" s="14">
        <v>112</v>
      </c>
      <c r="J22" s="14">
        <v>21</v>
      </c>
      <c r="K22" s="14">
        <v>238</v>
      </c>
      <c r="L22" s="14">
        <v>137</v>
      </c>
      <c r="M22" s="14">
        <v>38</v>
      </c>
      <c r="N22" s="14">
        <v>64</v>
      </c>
      <c r="O22" s="14">
        <v>61</v>
      </c>
      <c r="P22" s="14">
        <v>273</v>
      </c>
      <c r="Q22" s="14">
        <v>244</v>
      </c>
      <c r="R22" s="14">
        <v>74</v>
      </c>
      <c r="S22" s="14">
        <v>175</v>
      </c>
      <c r="T22" s="14">
        <v>123</v>
      </c>
      <c r="U22" s="14">
        <v>94</v>
      </c>
      <c r="V22" s="14">
        <v>123</v>
      </c>
      <c r="W22" s="14">
        <v>144</v>
      </c>
      <c r="X22" s="14">
        <v>93</v>
      </c>
      <c r="Y22" s="14">
        <v>111</v>
      </c>
      <c r="Z22" s="14">
        <v>208</v>
      </c>
      <c r="AA22" s="14">
        <v>131</v>
      </c>
      <c r="AB22" s="14">
        <v>60</v>
      </c>
      <c r="AC22" s="14">
        <v>62</v>
      </c>
      <c r="AD22" s="14">
        <v>31</v>
      </c>
      <c r="AE22" s="14">
        <v>226</v>
      </c>
      <c r="AF22" s="14">
        <v>124</v>
      </c>
      <c r="AG22" s="14">
        <v>102</v>
      </c>
      <c r="AH22" s="14">
        <v>130</v>
      </c>
      <c r="AI22" s="14">
        <v>157</v>
      </c>
      <c r="AJ22" s="14">
        <v>77</v>
      </c>
      <c r="AK22" s="14">
        <v>191</v>
      </c>
      <c r="AL22" s="14">
        <v>85</v>
      </c>
      <c r="AM22" s="14">
        <v>97</v>
      </c>
      <c r="AN22" s="15">
        <f t="shared" si="8"/>
        <v>4689</v>
      </c>
      <c r="AO22" s="14">
        <v>571</v>
      </c>
      <c r="AP22" s="14">
        <v>178</v>
      </c>
      <c r="AQ22" s="14">
        <v>593</v>
      </c>
      <c r="AR22" s="14">
        <v>1083</v>
      </c>
      <c r="AS22" s="14">
        <v>28</v>
      </c>
      <c r="AT22" s="15">
        <f t="shared" si="9"/>
        <v>7142</v>
      </c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5" s="2" customFormat="1" ht="17.5" customHeight="1">
      <c r="A23" s="2" t="s">
        <v>58</v>
      </c>
      <c r="B23" s="14">
        <v>156</v>
      </c>
      <c r="C23" s="14">
        <v>22</v>
      </c>
      <c r="D23" s="14">
        <v>14</v>
      </c>
      <c r="E23" s="14">
        <v>17</v>
      </c>
      <c r="F23" s="14">
        <v>106</v>
      </c>
      <c r="G23" s="14">
        <v>248</v>
      </c>
      <c r="H23" s="14">
        <v>29</v>
      </c>
      <c r="I23" s="14">
        <v>19</v>
      </c>
      <c r="J23" s="14">
        <v>9</v>
      </c>
      <c r="K23" s="14">
        <v>234</v>
      </c>
      <c r="L23" s="14">
        <v>105</v>
      </c>
      <c r="M23" s="14">
        <v>36</v>
      </c>
      <c r="N23" s="14">
        <v>19</v>
      </c>
      <c r="O23" s="14">
        <v>24</v>
      </c>
      <c r="P23" s="14">
        <v>75</v>
      </c>
      <c r="Q23" s="14">
        <v>42</v>
      </c>
      <c r="R23" s="14">
        <v>60</v>
      </c>
      <c r="S23" s="14">
        <v>109</v>
      </c>
      <c r="T23" s="14">
        <v>97</v>
      </c>
      <c r="U23" s="14">
        <v>63</v>
      </c>
      <c r="V23" s="14">
        <v>110</v>
      </c>
      <c r="W23" s="14">
        <v>24</v>
      </c>
      <c r="X23" s="14">
        <v>21</v>
      </c>
      <c r="Y23" s="14">
        <v>32</v>
      </c>
      <c r="Z23" s="14">
        <v>41</v>
      </c>
      <c r="AA23" s="14">
        <v>27</v>
      </c>
      <c r="AB23" s="14">
        <v>67</v>
      </c>
      <c r="AC23" s="14">
        <v>38</v>
      </c>
      <c r="AD23" s="14">
        <v>5</v>
      </c>
      <c r="AE23" s="14">
        <v>27</v>
      </c>
      <c r="AF23" s="14">
        <v>21</v>
      </c>
      <c r="AG23" s="14">
        <v>21</v>
      </c>
      <c r="AH23" s="14">
        <v>28</v>
      </c>
      <c r="AI23" s="14">
        <v>25</v>
      </c>
      <c r="AJ23" s="14">
        <v>18</v>
      </c>
      <c r="AK23" s="14">
        <v>39</v>
      </c>
      <c r="AL23" s="14">
        <v>21</v>
      </c>
      <c r="AM23" s="14">
        <v>107</v>
      </c>
      <c r="AN23" s="15">
        <f t="shared" si="8"/>
        <v>2156</v>
      </c>
      <c r="AO23" s="14">
        <v>227</v>
      </c>
      <c r="AP23" s="14">
        <v>75</v>
      </c>
      <c r="AQ23" s="14">
        <v>232</v>
      </c>
      <c r="AR23" s="14">
        <v>524</v>
      </c>
      <c r="AS23" s="14">
        <v>20</v>
      </c>
      <c r="AT23" s="15">
        <f t="shared" si="9"/>
        <v>3234</v>
      </c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5" s="2" customFormat="1" ht="17.5" customHeight="1">
      <c r="A24" s="2" t="s">
        <v>59</v>
      </c>
      <c r="B24" s="14">
        <v>46</v>
      </c>
      <c r="C24" s="14">
        <v>12</v>
      </c>
      <c r="D24" s="14">
        <v>14</v>
      </c>
      <c r="E24" s="14">
        <v>8</v>
      </c>
      <c r="F24" s="14">
        <v>24</v>
      </c>
      <c r="G24" s="14">
        <v>56</v>
      </c>
      <c r="H24" s="14">
        <v>5</v>
      </c>
      <c r="I24" s="14">
        <v>16</v>
      </c>
      <c r="J24" s="14">
        <v>5</v>
      </c>
      <c r="K24" s="14">
        <v>74</v>
      </c>
      <c r="L24" s="14">
        <v>39</v>
      </c>
      <c r="M24" s="14">
        <v>11</v>
      </c>
      <c r="N24" s="14">
        <v>13</v>
      </c>
      <c r="O24" s="14">
        <v>13</v>
      </c>
      <c r="P24" s="14">
        <v>45</v>
      </c>
      <c r="Q24" s="14">
        <v>40</v>
      </c>
      <c r="R24" s="14">
        <v>20</v>
      </c>
      <c r="S24" s="14">
        <v>22</v>
      </c>
      <c r="T24" s="14">
        <v>29</v>
      </c>
      <c r="U24" s="14">
        <v>25</v>
      </c>
      <c r="V24" s="14">
        <v>41</v>
      </c>
      <c r="W24" s="14">
        <v>13</v>
      </c>
      <c r="X24" s="14">
        <v>6</v>
      </c>
      <c r="Y24" s="14">
        <v>23</v>
      </c>
      <c r="Z24" s="14">
        <v>21</v>
      </c>
      <c r="AA24" s="14">
        <v>19</v>
      </c>
      <c r="AB24" s="14">
        <v>10</v>
      </c>
      <c r="AC24" s="14">
        <v>7</v>
      </c>
      <c r="AD24" s="14">
        <v>10</v>
      </c>
      <c r="AE24" s="14">
        <v>20</v>
      </c>
      <c r="AF24" s="14">
        <v>17</v>
      </c>
      <c r="AG24" s="14">
        <v>9</v>
      </c>
      <c r="AH24" s="14">
        <v>24</v>
      </c>
      <c r="AI24" s="14">
        <v>13</v>
      </c>
      <c r="AJ24" s="14">
        <v>17</v>
      </c>
      <c r="AK24" s="14">
        <v>28</v>
      </c>
      <c r="AL24" s="14">
        <v>16</v>
      </c>
      <c r="AM24" s="14">
        <v>20</v>
      </c>
      <c r="AN24" s="15">
        <f t="shared" si="8"/>
        <v>831</v>
      </c>
      <c r="AO24" s="14">
        <v>106</v>
      </c>
      <c r="AP24" s="14">
        <v>42</v>
      </c>
      <c r="AQ24" s="14">
        <v>104</v>
      </c>
      <c r="AR24" s="14">
        <v>172</v>
      </c>
      <c r="AS24" s="14">
        <v>5</v>
      </c>
      <c r="AT24" s="15">
        <f t="shared" si="9"/>
        <v>1260</v>
      </c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5" s="3" customFormat="1" ht="17.5" customHeight="1" thickBot="1">
      <c r="A25" s="3" t="s">
        <v>60</v>
      </c>
      <c r="B25" s="16">
        <f>SUM(B20:B24)</f>
        <v>738</v>
      </c>
      <c r="C25" s="16">
        <f t="shared" ref="C25:AT25" si="10">SUM(C20:C24)</f>
        <v>342</v>
      </c>
      <c r="D25" s="16">
        <f t="shared" si="10"/>
        <v>287</v>
      </c>
      <c r="E25" s="16">
        <f t="shared" si="10"/>
        <v>241</v>
      </c>
      <c r="F25" s="16">
        <f t="shared" si="10"/>
        <v>442</v>
      </c>
      <c r="G25" s="16">
        <f t="shared" si="10"/>
        <v>1038</v>
      </c>
      <c r="H25" s="16">
        <f t="shared" si="10"/>
        <v>122</v>
      </c>
      <c r="I25" s="16">
        <f t="shared" si="10"/>
        <v>380</v>
      </c>
      <c r="J25" s="16">
        <f t="shared" si="10"/>
        <v>100</v>
      </c>
      <c r="K25" s="16">
        <f t="shared" si="10"/>
        <v>1061</v>
      </c>
      <c r="L25" s="16">
        <f t="shared" si="10"/>
        <v>518</v>
      </c>
      <c r="M25" s="16">
        <f t="shared" si="10"/>
        <v>169</v>
      </c>
      <c r="N25" s="16">
        <f t="shared" si="10"/>
        <v>203</v>
      </c>
      <c r="O25" s="16">
        <f t="shared" si="10"/>
        <v>223</v>
      </c>
      <c r="P25" s="16">
        <f t="shared" si="10"/>
        <v>899</v>
      </c>
      <c r="Q25" s="16">
        <f t="shared" si="10"/>
        <v>801</v>
      </c>
      <c r="R25" s="16">
        <f t="shared" si="10"/>
        <v>328</v>
      </c>
      <c r="S25" s="16">
        <f t="shared" si="10"/>
        <v>604</v>
      </c>
      <c r="T25" s="16">
        <f t="shared" si="10"/>
        <v>594</v>
      </c>
      <c r="U25" s="16">
        <f t="shared" si="10"/>
        <v>421</v>
      </c>
      <c r="V25" s="16">
        <f t="shared" si="10"/>
        <v>540</v>
      </c>
      <c r="W25" s="16">
        <f t="shared" si="10"/>
        <v>511</v>
      </c>
      <c r="X25" s="16">
        <f t="shared" si="10"/>
        <v>273</v>
      </c>
      <c r="Y25" s="16">
        <f t="shared" si="10"/>
        <v>388</v>
      </c>
      <c r="Z25" s="16">
        <f t="shared" si="10"/>
        <v>645</v>
      </c>
      <c r="AA25" s="16">
        <f t="shared" si="10"/>
        <v>368</v>
      </c>
      <c r="AB25" s="16">
        <f t="shared" si="10"/>
        <v>262</v>
      </c>
      <c r="AC25" s="16">
        <f t="shared" si="10"/>
        <v>194</v>
      </c>
      <c r="AD25" s="16">
        <f t="shared" si="10"/>
        <v>103</v>
      </c>
      <c r="AE25" s="16">
        <f t="shared" si="10"/>
        <v>673</v>
      </c>
      <c r="AF25" s="16">
        <f t="shared" si="10"/>
        <v>382</v>
      </c>
      <c r="AG25" s="16">
        <f t="shared" si="10"/>
        <v>347</v>
      </c>
      <c r="AH25" s="16">
        <f t="shared" si="10"/>
        <v>418</v>
      </c>
      <c r="AI25" s="16">
        <f t="shared" si="10"/>
        <v>498</v>
      </c>
      <c r="AJ25" s="16">
        <f t="shared" si="10"/>
        <v>244</v>
      </c>
      <c r="AK25" s="16">
        <f t="shared" si="10"/>
        <v>578</v>
      </c>
      <c r="AL25" s="16">
        <f t="shared" si="10"/>
        <v>247</v>
      </c>
      <c r="AM25" s="16">
        <f t="shared" si="10"/>
        <v>368</v>
      </c>
      <c r="AN25" s="17">
        <f t="shared" si="10"/>
        <v>16550</v>
      </c>
      <c r="AO25" s="16">
        <f t="shared" si="10"/>
        <v>1705</v>
      </c>
      <c r="AP25" s="16">
        <f t="shared" si="10"/>
        <v>573</v>
      </c>
      <c r="AQ25" s="16">
        <f t="shared" si="10"/>
        <v>1971</v>
      </c>
      <c r="AR25" s="16">
        <f t="shared" si="10"/>
        <v>3677</v>
      </c>
      <c r="AS25" s="16">
        <f t="shared" si="10"/>
        <v>104</v>
      </c>
      <c r="AT25" s="17">
        <f t="shared" si="10"/>
        <v>24580</v>
      </c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5" s="3" customFormat="1" ht="17.5" customHeight="1" thickBot="1">
      <c r="A26" s="3" t="s">
        <v>64</v>
      </c>
      <c r="B26" s="16">
        <f>SUM(B25,B19,B13,B7,B5)</f>
        <v>1519</v>
      </c>
      <c r="C26" s="16">
        <f t="shared" ref="C26:AT26" si="11">SUM(C25,C19,C13,C7,C5)</f>
        <v>833</v>
      </c>
      <c r="D26" s="16">
        <f t="shared" si="11"/>
        <v>808</v>
      </c>
      <c r="E26" s="16">
        <f t="shared" si="11"/>
        <v>1148</v>
      </c>
      <c r="F26" s="16">
        <f t="shared" si="11"/>
        <v>1184</v>
      </c>
      <c r="G26" s="16">
        <f t="shared" si="11"/>
        <v>2559</v>
      </c>
      <c r="H26" s="16">
        <f t="shared" si="11"/>
        <v>347</v>
      </c>
      <c r="I26" s="16">
        <f t="shared" si="11"/>
        <v>1057</v>
      </c>
      <c r="J26" s="16">
        <f t="shared" si="11"/>
        <v>541</v>
      </c>
      <c r="K26" s="16">
        <f t="shared" si="11"/>
        <v>2769</v>
      </c>
      <c r="L26" s="16">
        <f t="shared" si="11"/>
        <v>1351</v>
      </c>
      <c r="M26" s="16">
        <f t="shared" si="11"/>
        <v>510</v>
      </c>
      <c r="N26" s="16">
        <f t="shared" si="11"/>
        <v>825</v>
      </c>
      <c r="O26" s="16">
        <f t="shared" si="11"/>
        <v>564</v>
      </c>
      <c r="P26" s="16">
        <f t="shared" si="11"/>
        <v>2561</v>
      </c>
      <c r="Q26" s="16">
        <f t="shared" si="11"/>
        <v>1427</v>
      </c>
      <c r="R26" s="16">
        <f t="shared" si="11"/>
        <v>945</v>
      </c>
      <c r="S26" s="16">
        <f t="shared" si="11"/>
        <v>1678</v>
      </c>
      <c r="T26" s="16">
        <f t="shared" si="11"/>
        <v>1542</v>
      </c>
      <c r="U26" s="16">
        <f t="shared" si="11"/>
        <v>1276</v>
      </c>
      <c r="V26" s="16">
        <f t="shared" si="11"/>
        <v>1560</v>
      </c>
      <c r="W26" s="16">
        <f t="shared" si="11"/>
        <v>1329</v>
      </c>
      <c r="X26" s="16">
        <f t="shared" si="11"/>
        <v>949</v>
      </c>
      <c r="Y26" s="16">
        <f t="shared" si="11"/>
        <v>1165</v>
      </c>
      <c r="Z26" s="16">
        <f t="shared" si="11"/>
        <v>1933</v>
      </c>
      <c r="AA26" s="16">
        <f t="shared" si="11"/>
        <v>1561</v>
      </c>
      <c r="AB26" s="16">
        <f t="shared" si="11"/>
        <v>681</v>
      </c>
      <c r="AC26" s="16">
        <f t="shared" si="11"/>
        <v>478</v>
      </c>
      <c r="AD26" s="16">
        <f t="shared" si="11"/>
        <v>267</v>
      </c>
      <c r="AE26" s="16">
        <f t="shared" si="11"/>
        <v>1373</v>
      </c>
      <c r="AF26" s="16">
        <f t="shared" si="11"/>
        <v>644</v>
      </c>
      <c r="AG26" s="16">
        <f t="shared" si="11"/>
        <v>1310</v>
      </c>
      <c r="AH26" s="16">
        <f t="shared" si="11"/>
        <v>1459</v>
      </c>
      <c r="AI26" s="16">
        <f t="shared" si="11"/>
        <v>898</v>
      </c>
      <c r="AJ26" s="16">
        <f t="shared" si="11"/>
        <v>904</v>
      </c>
      <c r="AK26" s="16">
        <f t="shared" si="11"/>
        <v>1916</v>
      </c>
      <c r="AL26" s="16">
        <f t="shared" si="11"/>
        <v>1067</v>
      </c>
      <c r="AM26" s="16">
        <f t="shared" si="11"/>
        <v>978</v>
      </c>
      <c r="AN26" s="17">
        <f t="shared" si="11"/>
        <v>45916</v>
      </c>
      <c r="AO26" s="16">
        <f t="shared" si="11"/>
        <v>4423</v>
      </c>
      <c r="AP26" s="16">
        <f t="shared" si="11"/>
        <v>1049</v>
      </c>
      <c r="AQ26" s="16">
        <f t="shared" si="11"/>
        <v>4421</v>
      </c>
      <c r="AR26" s="16">
        <f t="shared" si="11"/>
        <v>9024</v>
      </c>
      <c r="AS26" s="16">
        <f t="shared" si="11"/>
        <v>358</v>
      </c>
      <c r="AT26" s="17">
        <f t="shared" si="11"/>
        <v>65191</v>
      </c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5" ht="16" thickBot="1">
      <c r="A27" s="2" t="s">
        <v>63</v>
      </c>
      <c r="B27" s="18">
        <v>70</v>
      </c>
      <c r="C27" s="18">
        <v>34</v>
      </c>
      <c r="D27" s="18">
        <v>13</v>
      </c>
      <c r="E27" s="18">
        <v>25</v>
      </c>
      <c r="F27" s="18">
        <v>100</v>
      </c>
      <c r="G27" s="18">
        <v>197</v>
      </c>
      <c r="H27" s="18">
        <v>26</v>
      </c>
      <c r="I27" s="18">
        <v>32</v>
      </c>
      <c r="J27" s="18">
        <v>10</v>
      </c>
      <c r="K27" s="18">
        <v>198</v>
      </c>
      <c r="L27" s="18">
        <v>94</v>
      </c>
      <c r="M27" s="18">
        <v>43</v>
      </c>
      <c r="N27" s="18">
        <v>20</v>
      </c>
      <c r="O27" s="18">
        <v>20</v>
      </c>
      <c r="P27" s="18">
        <v>110</v>
      </c>
      <c r="Q27" s="18">
        <v>37</v>
      </c>
      <c r="R27" s="18">
        <v>50</v>
      </c>
      <c r="S27" s="18">
        <v>124</v>
      </c>
      <c r="T27" s="18">
        <v>83</v>
      </c>
      <c r="U27" s="18">
        <v>96</v>
      </c>
      <c r="V27" s="18">
        <v>71</v>
      </c>
      <c r="W27" s="18">
        <v>35</v>
      </c>
      <c r="X27" s="18">
        <v>20</v>
      </c>
      <c r="Y27" s="18">
        <v>27</v>
      </c>
      <c r="Z27" s="18">
        <v>67</v>
      </c>
      <c r="AA27" s="18">
        <v>49</v>
      </c>
      <c r="AB27" s="18">
        <v>34</v>
      </c>
      <c r="AC27" s="18">
        <v>21</v>
      </c>
      <c r="AD27" s="18">
        <v>12</v>
      </c>
      <c r="AE27" s="18">
        <v>31</v>
      </c>
      <c r="AF27" s="18">
        <v>28</v>
      </c>
      <c r="AG27" s="18">
        <v>38</v>
      </c>
      <c r="AH27" s="18">
        <v>35</v>
      </c>
      <c r="AI27" s="18">
        <v>23</v>
      </c>
      <c r="AJ27" s="18">
        <v>27</v>
      </c>
      <c r="AK27" s="18">
        <v>51</v>
      </c>
      <c r="AL27" s="18">
        <v>16</v>
      </c>
      <c r="AM27" s="18">
        <v>68</v>
      </c>
      <c r="AN27" s="15">
        <f>SUM(B27:AM27)</f>
        <v>2035</v>
      </c>
      <c r="AO27" s="18">
        <v>241</v>
      </c>
      <c r="AP27" s="18">
        <v>67</v>
      </c>
      <c r="AQ27" s="18">
        <v>96</v>
      </c>
      <c r="AR27" s="18">
        <v>376</v>
      </c>
      <c r="AS27" s="18">
        <v>20</v>
      </c>
      <c r="AT27" s="15">
        <f>SUM(AN27:AS27)</f>
        <v>2835</v>
      </c>
      <c r="AV27" s="6"/>
      <c r="BF27"/>
      <c r="BG27"/>
      <c r="BH27"/>
      <c r="BI27"/>
      <c r="BJ27"/>
      <c r="BK27"/>
      <c r="BL27"/>
      <c r="BM27"/>
    </row>
    <row r="28" spans="1:65" ht="16" thickBot="1">
      <c r="A28" s="9" t="s">
        <v>61</v>
      </c>
      <c r="B28" s="19">
        <f>SUM(B26:B27)</f>
        <v>1589</v>
      </c>
      <c r="C28" s="19">
        <f t="shared" ref="C28:AT28" si="12">SUM(C26:C27)</f>
        <v>867</v>
      </c>
      <c r="D28" s="19">
        <f t="shared" si="12"/>
        <v>821</v>
      </c>
      <c r="E28" s="19">
        <f t="shared" si="12"/>
        <v>1173</v>
      </c>
      <c r="F28" s="19">
        <f t="shared" si="12"/>
        <v>1284</v>
      </c>
      <c r="G28" s="19">
        <f t="shared" si="12"/>
        <v>2756</v>
      </c>
      <c r="H28" s="19">
        <f t="shared" si="12"/>
        <v>373</v>
      </c>
      <c r="I28" s="19">
        <f t="shared" si="12"/>
        <v>1089</v>
      </c>
      <c r="J28" s="19">
        <f t="shared" si="12"/>
        <v>551</v>
      </c>
      <c r="K28" s="19">
        <f t="shared" si="12"/>
        <v>2967</v>
      </c>
      <c r="L28" s="19">
        <f t="shared" si="12"/>
        <v>1445</v>
      </c>
      <c r="M28" s="19">
        <f t="shared" si="12"/>
        <v>553</v>
      </c>
      <c r="N28" s="19">
        <f t="shared" si="12"/>
        <v>845</v>
      </c>
      <c r="O28" s="19">
        <f t="shared" si="12"/>
        <v>584</v>
      </c>
      <c r="P28" s="19">
        <f t="shared" si="12"/>
        <v>2671</v>
      </c>
      <c r="Q28" s="19">
        <f t="shared" si="12"/>
        <v>1464</v>
      </c>
      <c r="R28" s="19">
        <f t="shared" si="12"/>
        <v>995</v>
      </c>
      <c r="S28" s="19">
        <f t="shared" si="12"/>
        <v>1802</v>
      </c>
      <c r="T28" s="19">
        <f t="shared" si="12"/>
        <v>1625</v>
      </c>
      <c r="U28" s="19">
        <f t="shared" si="12"/>
        <v>1372</v>
      </c>
      <c r="V28" s="19">
        <f t="shared" si="12"/>
        <v>1631</v>
      </c>
      <c r="W28" s="19">
        <f t="shared" si="12"/>
        <v>1364</v>
      </c>
      <c r="X28" s="19">
        <f t="shared" si="12"/>
        <v>969</v>
      </c>
      <c r="Y28" s="19">
        <f t="shared" si="12"/>
        <v>1192</v>
      </c>
      <c r="Z28" s="19">
        <f t="shared" si="12"/>
        <v>2000</v>
      </c>
      <c r="AA28" s="19">
        <f t="shared" si="12"/>
        <v>1610</v>
      </c>
      <c r="AB28" s="19">
        <f t="shared" si="12"/>
        <v>715</v>
      </c>
      <c r="AC28" s="19">
        <f t="shared" si="12"/>
        <v>499</v>
      </c>
      <c r="AD28" s="19">
        <f t="shared" si="12"/>
        <v>279</v>
      </c>
      <c r="AE28" s="19">
        <f t="shared" si="12"/>
        <v>1404</v>
      </c>
      <c r="AF28" s="19">
        <f t="shared" si="12"/>
        <v>672</v>
      </c>
      <c r="AG28" s="19">
        <f t="shared" si="12"/>
        <v>1348</v>
      </c>
      <c r="AH28" s="19">
        <f t="shared" si="12"/>
        <v>1494</v>
      </c>
      <c r="AI28" s="19">
        <f t="shared" si="12"/>
        <v>921</v>
      </c>
      <c r="AJ28" s="19">
        <f t="shared" si="12"/>
        <v>931</v>
      </c>
      <c r="AK28" s="19">
        <f t="shared" si="12"/>
        <v>1967</v>
      </c>
      <c r="AL28" s="19">
        <f t="shared" si="12"/>
        <v>1083</v>
      </c>
      <c r="AM28" s="19">
        <f t="shared" si="12"/>
        <v>1046</v>
      </c>
      <c r="AN28" s="20">
        <f t="shared" si="12"/>
        <v>47951</v>
      </c>
      <c r="AO28" s="19">
        <f t="shared" si="12"/>
        <v>4664</v>
      </c>
      <c r="AP28" s="19">
        <f t="shared" si="12"/>
        <v>1116</v>
      </c>
      <c r="AQ28" s="19">
        <f t="shared" si="12"/>
        <v>4517</v>
      </c>
      <c r="AR28" s="19">
        <f t="shared" si="12"/>
        <v>9400</v>
      </c>
      <c r="AS28" s="19">
        <f t="shared" si="12"/>
        <v>378</v>
      </c>
      <c r="AT28" s="20">
        <f t="shared" si="12"/>
        <v>68026</v>
      </c>
      <c r="AV28" s="6"/>
      <c r="BF28"/>
      <c r="BG28"/>
      <c r="BH28"/>
      <c r="BI28"/>
      <c r="BJ28"/>
      <c r="BK28"/>
      <c r="BL28"/>
      <c r="BM28"/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 Return</vt:lpstr>
      <vt:lpstr>'RO Return'!Print_Area</vt:lpstr>
      <vt:lpstr>'RO Return'!Print_Titles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Garion Weller</dc:creator>
  <cp:lastModifiedBy>Rod Huskins</cp:lastModifiedBy>
  <cp:lastPrinted>2018-03-19T03:36:35Z</cp:lastPrinted>
  <dcterms:created xsi:type="dcterms:W3CDTF">2018-03-08T06:34:32Z</dcterms:created>
  <dcterms:modified xsi:type="dcterms:W3CDTF">2018-06-13T07:01:00Z</dcterms:modified>
</cp:coreProperties>
</file>