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2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erver Data/Education &amp; Info/Reports/Parliamentary/2018 Parliamentary Report/18 HA polling places figures/"/>
    </mc:Choice>
  </mc:AlternateContent>
  <xr:revisionPtr revIDLastSave="0" documentId="13_ncr:1_{27A28FF6-DD5D-B142-B8A8-2411DB8BFF1E}" xr6:coauthVersionLast="33" xr6:coauthVersionMax="33" xr10:uidLastSave="{00000000-0000-0000-0000-000000000000}"/>
  <bookViews>
    <workbookView xWindow="4220" yWindow="4180" windowWidth="35720" windowHeight="21020" xr2:uid="{00000000-000D-0000-FFFF-FFFF00000000}"/>
  </bookViews>
  <sheets>
    <sheet name="v3" sheetId="4" r:id="rId1"/>
  </sheets>
  <definedNames>
    <definedName name="_xlnm.Print_Area" localSheetId="0">'v3'!$A$2:$BB$27</definedName>
    <definedName name="_xlnm.Print_Titles" localSheetId="0">'v3'!$A:$A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3" i="4" l="1"/>
  <c r="AU4" i="4" s="1"/>
  <c r="AZ4" i="4"/>
  <c r="AY4" i="4"/>
  <c r="AX4" i="4"/>
  <c r="AW4" i="4"/>
  <c r="AV4" i="4"/>
  <c r="AT4" i="4"/>
  <c r="AS4" i="4"/>
  <c r="AR4" i="4"/>
  <c r="AQ4" i="4"/>
  <c r="AP4" i="4"/>
  <c r="AO4" i="4"/>
  <c r="AN4" i="4"/>
  <c r="AM4" i="4"/>
  <c r="AL4" i="4"/>
  <c r="AK4" i="4"/>
  <c r="AJ4" i="4"/>
  <c r="AI4" i="4"/>
  <c r="AH4" i="4"/>
  <c r="AG4" i="4"/>
  <c r="AF4" i="4"/>
  <c r="AE4" i="4"/>
  <c r="AD4" i="4"/>
  <c r="AC4" i="4"/>
  <c r="AB4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C4" i="4"/>
  <c r="AZ10" i="4"/>
  <c r="AY10" i="4"/>
  <c r="AX10" i="4"/>
  <c r="AW10" i="4"/>
  <c r="AV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AZ16" i="4"/>
  <c r="AY16" i="4"/>
  <c r="AX16" i="4"/>
  <c r="AW16" i="4"/>
  <c r="AV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AZ22" i="4"/>
  <c r="AY22" i="4"/>
  <c r="AX22" i="4"/>
  <c r="AW22" i="4"/>
  <c r="AV22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B16" i="4"/>
  <c r="B10" i="4"/>
  <c r="B4" i="4"/>
  <c r="AU24" i="4"/>
  <c r="BA24" i="4" s="1"/>
  <c r="AU21" i="4"/>
  <c r="BA21" i="4" s="1"/>
  <c r="AU20" i="4"/>
  <c r="BA20" i="4" s="1"/>
  <c r="AU19" i="4"/>
  <c r="BA19" i="4" s="1"/>
  <c r="AU18" i="4"/>
  <c r="BA18" i="4" s="1"/>
  <c r="AU17" i="4"/>
  <c r="AU15" i="4"/>
  <c r="BA15" i="4" s="1"/>
  <c r="AU14" i="4"/>
  <c r="BA14" i="4" s="1"/>
  <c r="AU13" i="4"/>
  <c r="BA13" i="4" s="1"/>
  <c r="AU12" i="4"/>
  <c r="BA12" i="4" s="1"/>
  <c r="AU11" i="4"/>
  <c r="AU16" i="4" s="1"/>
  <c r="AU9" i="4"/>
  <c r="BA9" i="4" s="1"/>
  <c r="AU8" i="4"/>
  <c r="BA8" i="4" s="1"/>
  <c r="AU7" i="4"/>
  <c r="BA7" i="4" s="1"/>
  <c r="AU6" i="4"/>
  <c r="BA6" i="4" s="1"/>
  <c r="AU5" i="4"/>
  <c r="AU22" i="4" l="1"/>
  <c r="B23" i="4"/>
  <c r="B25" i="4" s="1"/>
  <c r="AU10" i="4"/>
  <c r="BA5" i="4"/>
  <c r="BA10" i="4" s="1"/>
  <c r="E23" i="4"/>
  <c r="E25" i="4" s="1"/>
  <c r="I23" i="4"/>
  <c r="I25" i="4" s="1"/>
  <c r="M23" i="4"/>
  <c r="M25" i="4" s="1"/>
  <c r="Q23" i="4"/>
  <c r="Q25" i="4" s="1"/>
  <c r="U23" i="4"/>
  <c r="U25" i="4" s="1"/>
  <c r="Y23" i="4"/>
  <c r="Y25" i="4" s="1"/>
  <c r="AC23" i="4"/>
  <c r="AC25" i="4" s="1"/>
  <c r="AG23" i="4"/>
  <c r="AG25" i="4" s="1"/>
  <c r="AK23" i="4"/>
  <c r="AK25" i="4" s="1"/>
  <c r="AO23" i="4"/>
  <c r="AO25" i="4" s="1"/>
  <c r="AS23" i="4"/>
  <c r="AS25" i="4" s="1"/>
  <c r="AW23" i="4"/>
  <c r="AW25" i="4" s="1"/>
  <c r="BA11" i="4"/>
  <c r="BA16" i="4" s="1"/>
  <c r="BA17" i="4"/>
  <c r="BA22" i="4" s="1"/>
  <c r="C23" i="4"/>
  <c r="C25" i="4" s="1"/>
  <c r="G23" i="4"/>
  <c r="G25" i="4" s="1"/>
  <c r="K23" i="4"/>
  <c r="K25" i="4" s="1"/>
  <c r="O23" i="4"/>
  <c r="O25" i="4" s="1"/>
  <c r="S23" i="4"/>
  <c r="S25" i="4" s="1"/>
  <c r="W23" i="4"/>
  <c r="W25" i="4" s="1"/>
  <c r="AA23" i="4"/>
  <c r="AA25" i="4" s="1"/>
  <c r="AE23" i="4"/>
  <c r="AE25" i="4" s="1"/>
  <c r="AI23" i="4"/>
  <c r="AI25" i="4" s="1"/>
  <c r="AM23" i="4"/>
  <c r="AM25" i="4" s="1"/>
  <c r="AQ23" i="4"/>
  <c r="AQ25" i="4" s="1"/>
  <c r="AY23" i="4"/>
  <c r="AY25" i="4" s="1"/>
  <c r="AU23" i="4"/>
  <c r="AU25" i="4" s="1"/>
  <c r="BA3" i="4"/>
  <c r="BA4" i="4" s="1"/>
  <c r="BA23" i="4" s="1"/>
  <c r="BA25" i="4" s="1"/>
  <c r="D23" i="4"/>
  <c r="D25" i="4" s="1"/>
  <c r="F23" i="4"/>
  <c r="F25" i="4" s="1"/>
  <c r="H23" i="4"/>
  <c r="H25" i="4" s="1"/>
  <c r="J23" i="4"/>
  <c r="J25" i="4" s="1"/>
  <c r="L23" i="4"/>
  <c r="L25" i="4" s="1"/>
  <c r="N23" i="4"/>
  <c r="N25" i="4" s="1"/>
  <c r="P23" i="4"/>
  <c r="P25" i="4" s="1"/>
  <c r="R23" i="4"/>
  <c r="R25" i="4" s="1"/>
  <c r="T23" i="4"/>
  <c r="T25" i="4" s="1"/>
  <c r="V23" i="4"/>
  <c r="V25" i="4" s="1"/>
  <c r="X23" i="4"/>
  <c r="X25" i="4" s="1"/>
  <c r="Z23" i="4"/>
  <c r="Z25" i="4" s="1"/>
  <c r="AB23" i="4"/>
  <c r="AB25" i="4" s="1"/>
  <c r="AD23" i="4"/>
  <c r="AD25" i="4" s="1"/>
  <c r="AF23" i="4"/>
  <c r="AF25" i="4" s="1"/>
  <c r="AH23" i="4"/>
  <c r="AH25" i="4" s="1"/>
  <c r="AJ23" i="4"/>
  <c r="AJ25" i="4" s="1"/>
  <c r="AL23" i="4"/>
  <c r="AL25" i="4" s="1"/>
  <c r="AN23" i="4"/>
  <c r="AN25" i="4" s="1"/>
  <c r="AP23" i="4"/>
  <c r="AP25" i="4" s="1"/>
  <c r="AR23" i="4"/>
  <c r="AR25" i="4" s="1"/>
  <c r="AT23" i="4"/>
  <c r="AT25" i="4" s="1"/>
  <c r="AV23" i="4"/>
  <c r="AV25" i="4" s="1"/>
  <c r="AX23" i="4"/>
  <c r="AX25" i="4" s="1"/>
  <c r="AZ23" i="4"/>
  <c r="AZ25" i="4" s="1"/>
</calcChain>
</file>

<file path=xl/sharedStrings.xml><?xml version="1.0" encoding="utf-8"?>
<sst xmlns="http://schemas.openxmlformats.org/spreadsheetml/2006/main" count="77" uniqueCount="77">
  <si>
    <t>Adventure Bay</t>
  </si>
  <si>
    <t>Alonnah</t>
  </si>
  <si>
    <t>Barnes Bay</t>
  </si>
  <si>
    <t>Bellerive</t>
  </si>
  <si>
    <t>Blackmans Bay</t>
  </si>
  <si>
    <t>Cambridge</t>
  </si>
  <si>
    <t>Clarence</t>
  </si>
  <si>
    <t>Clarendon Vale</t>
  </si>
  <si>
    <t>Cradoc</t>
  </si>
  <si>
    <t>Cygnet</t>
  </si>
  <si>
    <t>Dover</t>
  </si>
  <si>
    <t>Franklin</t>
  </si>
  <si>
    <t>Geeveston</t>
  </si>
  <si>
    <t>Geilston Bay</t>
  </si>
  <si>
    <t>Glen Huon</t>
  </si>
  <si>
    <t>Howden</t>
  </si>
  <si>
    <t>Howrah</t>
  </si>
  <si>
    <t>Huonville</t>
  </si>
  <si>
    <t>Judbury</t>
  </si>
  <si>
    <t>Kettering</t>
  </si>
  <si>
    <t>Kingston (Franklin)</t>
  </si>
  <si>
    <t>Kingston Beach</t>
  </si>
  <si>
    <t>Lauderdale</t>
  </si>
  <si>
    <t>Lindisfarne</t>
  </si>
  <si>
    <t>Lindisfarne Village</t>
  </si>
  <si>
    <t>Maranoa Heights</t>
  </si>
  <si>
    <t>Margate</t>
  </si>
  <si>
    <t>Middleton</t>
  </si>
  <si>
    <t>Montagu Bay</t>
  </si>
  <si>
    <t>Mornington</t>
  </si>
  <si>
    <t>Mountain River</t>
  </si>
  <si>
    <t>Old Beach</t>
  </si>
  <si>
    <t>Ranelagh</t>
  </si>
  <si>
    <t>Richmond</t>
  </si>
  <si>
    <t>Risdon Vale</t>
  </si>
  <si>
    <t>Rokeby</t>
  </si>
  <si>
    <t>Sandfly (Franklin)</t>
  </si>
  <si>
    <t>Sandford</t>
  </si>
  <si>
    <t>Seven Mile Beach</t>
  </si>
  <si>
    <t>Snug</t>
  </si>
  <si>
    <t>South Arm</t>
  </si>
  <si>
    <t>Southport</t>
  </si>
  <si>
    <t>Tranmere</t>
  </si>
  <si>
    <t>Warrane</t>
  </si>
  <si>
    <t>Woodbridge</t>
  </si>
  <si>
    <t>HEXT, Brendon</t>
  </si>
  <si>
    <t>Shooters, Fishers, Farmers Tas</t>
  </si>
  <si>
    <t>ATKINSON, Richard</t>
  </si>
  <si>
    <t>EWIN, Holly</t>
  </si>
  <si>
    <t>HATFIELD, Lachlan</t>
  </si>
  <si>
    <t>LINCOLNE, Ross</t>
  </si>
  <si>
    <t>WOODRUFF, Rosalie</t>
  </si>
  <si>
    <t>Tasmanian Greens</t>
  </si>
  <si>
    <t>BARNSLEY, Kathryn</t>
  </si>
  <si>
    <t>CHONG, Heather</t>
  </si>
  <si>
    <t>MIDSON, Kevin</t>
  </si>
  <si>
    <t>O'BYRNE, David</t>
  </si>
  <si>
    <t>STANDEN, Alison</t>
  </si>
  <si>
    <t>Australian Labor Party</t>
  </si>
  <si>
    <t>CHANDLER, Claire</t>
  </si>
  <si>
    <t>DUFFY, Simon</t>
  </si>
  <si>
    <t>HODGMAN, Will</t>
  </si>
  <si>
    <t>PETRUSMA, Jacquie</t>
  </si>
  <si>
    <t>STREET, Nic</t>
  </si>
  <si>
    <t>Liberal Party</t>
  </si>
  <si>
    <t>Total Ballot Papers</t>
  </si>
  <si>
    <t>Total</t>
  </si>
  <si>
    <t>Informal Ballot Papers</t>
  </si>
  <si>
    <t>Total Formal Votes</t>
  </si>
  <si>
    <t>Total Ordinary Votes</t>
  </si>
  <si>
    <t>Out of Division Votes</t>
  </si>
  <si>
    <t>Mobile Votes</t>
  </si>
  <si>
    <t>Postal Votes</t>
  </si>
  <si>
    <t>Pre-Poll Votes</t>
  </si>
  <si>
    <t>Provisional Votes</t>
  </si>
  <si>
    <t>Candidates</t>
  </si>
  <si>
    <t>Special Votes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</si>
</sst>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\ "/>
    <numFmt numFmtId="165" formatCode="#\ ##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8"/>
      <name val="Helv"/>
    </font>
    <font>
      <b/>
      <sz val="8"/>
      <name val="Arial"/>
      <family val="2"/>
    </font>
    <font>
      <b/>
      <sz val="8"/>
      <name val="Helv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0">
    <xf numFmtId="0" fontId="0" fillId="0" borderId="0"/>
    <xf numFmtId="0" fontId="5" fillId="0" borderId="6">
      <alignment horizontal="center" vertical="center" wrapText="1"/>
    </xf>
    <xf numFmtId="0" fontId="5" fillId="0" borderId="6">
      <alignment horizontal="center" vertical="center" textRotation="90" wrapText="1"/>
    </xf>
    <xf numFmtId="0" fontId="6" fillId="0" borderId="7">
      <alignment horizontal="center" vertical="center" textRotation="90" wrapText="1"/>
    </xf>
    <xf numFmtId="0" fontId="7" fillId="0" borderId="8">
      <alignment vertical="center"/>
    </xf>
    <xf numFmtId="164" fontId="4" fillId="0" borderId="9">
      <alignment horizontal="right" vertical="center"/>
    </xf>
    <xf numFmtId="164" fontId="8" fillId="0" borderId="10">
      <alignment horizontal="right" vertical="center"/>
    </xf>
    <xf numFmtId="0" fontId="9" fillId="0" borderId="11">
      <alignment vertical="center"/>
    </xf>
    <xf numFmtId="164" fontId="8" fillId="0" borderId="12" applyFill="0">
      <alignment horizontal="right" vertical="center"/>
    </xf>
    <xf numFmtId="164" fontId="8" fillId="0" borderId="13">
      <alignment horizontal="right" vertical="center"/>
    </xf>
  </cellStyleXfs>
  <cellXfs count="18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0" borderId="0" xfId="0" applyAlignment="1">
      <alignment horizontal="right" textRotation="90" wrapText="1"/>
    </xf>
    <xf numFmtId="0" fontId="0" fillId="0" borderId="0" xfId="0"/>
    <xf numFmtId="0" fontId="2" fillId="0" borderId="0" xfId="0" applyFont="1" applyBorder="1" applyAlignment="1">
      <alignment horizontal="right" textRotation="90" wrapText="1"/>
    </xf>
    <xf numFmtId="0" fontId="3" fillId="2" borderId="4" xfId="0" applyFont="1" applyFill="1" applyBorder="1" applyAlignment="1">
      <alignment horizontal="right" textRotation="90" wrapText="1"/>
    </xf>
    <xf numFmtId="0" fontId="1" fillId="2" borderId="2" xfId="0" applyFont="1" applyFill="1" applyBorder="1" applyAlignment="1">
      <alignment vertical="center"/>
    </xf>
    <xf numFmtId="0" fontId="0" fillId="0" borderId="0" xfId="0"/>
    <xf numFmtId="165" fontId="0" fillId="0" borderId="0" xfId="0" applyNumberFormat="1" applyAlignment="1">
      <alignment vertical="center"/>
    </xf>
    <xf numFmtId="165" fontId="0" fillId="2" borderId="4" xfId="0" applyNumberFormat="1" applyFill="1" applyBorder="1" applyAlignment="1">
      <alignment vertical="center"/>
    </xf>
    <xf numFmtId="165" fontId="1" fillId="2" borderId="1" xfId="0" applyNumberFormat="1" applyFont="1" applyFill="1" applyBorder="1" applyAlignment="1">
      <alignment vertical="center"/>
    </xf>
    <xf numFmtId="165" fontId="1" fillId="2" borderId="3" xfId="0" applyNumberFormat="1" applyFont="1" applyFill="1" applyBorder="1" applyAlignment="1">
      <alignment vertical="center"/>
    </xf>
    <xf numFmtId="165" fontId="0" fillId="0" borderId="0" xfId="0" applyNumberFormat="1"/>
    <xf numFmtId="165" fontId="1" fillId="2" borderId="2" xfId="0" applyNumberFormat="1" applyFont="1" applyFill="1" applyBorder="1" applyAlignment="1">
      <alignment vertical="center"/>
    </xf>
    <xf numFmtId="165" fontId="1" fillId="2" borderId="5" xfId="0" applyNumberFormat="1" applyFont="1" applyFill="1" applyBorder="1" applyAlignment="1">
      <alignment vertical="center"/>
    </xf>
    <xf numFmtId="0" fontId="0" fillId="0" borderId="0" xfId="0" applyFont="1" applyBorder="1" applyAlignment="1">
      <alignment horizontal="left" wrapText="1"/>
    </xf>
    <xf numFmtId="0" fontId="0" fillId="0" borderId="14" xfId="0" applyFont="1" applyBorder="1" applyAlignment="1">
      <alignment horizontal="centerContinuous"/>
    </xf>
  </cellXfs>
  <cellStyles count="10">
    <cellStyle name="Normal" xfId="0" builtinId="0"/>
    <cellStyle name="Votes Candidate Name" xfId="4" xr:uid="{00000000-0005-0000-0000-000002000000}"/>
    <cellStyle name="Votes Candidate Votes" xfId="5" xr:uid="{00000000-0005-0000-0000-000003000000}"/>
    <cellStyle name="Votes Party Name" xfId="7" xr:uid="{00000000-0005-0000-0000-000004000000}"/>
    <cellStyle name="Votes Party Votes" xfId="8" xr:uid="{00000000-0005-0000-0000-000005000000}"/>
    <cellStyle name="Votes Polling Booth Name" xfId="2" xr:uid="{00000000-0005-0000-0000-000006000000}"/>
    <cellStyle name="Votes Polling Booth Number" xfId="1" xr:uid="{00000000-0005-0000-0000-000007000000}"/>
    <cellStyle name="Votes Polling Booth Total" xfId="3" xr:uid="{00000000-0005-0000-0000-000008000000}"/>
    <cellStyle name="Votes Total Party Votes" xfId="9" xr:uid="{00000000-0005-0000-0000-000009000000}"/>
    <cellStyle name="Votes Total Votes" xfId="6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27"/>
  <sheetViews>
    <sheetView tabSelected="1" topLeftCell="AA1" workbookViewId="0">
      <selection activeCell="BC35" sqref="BC35"/>
    </sheetView>
  </sheetViews>
  <sheetFormatPr baseColWidth="10" defaultColWidth="8.83203125" defaultRowHeight="15"/>
  <cols>
    <col min="1" max="1" width="21.1640625" customWidth="1"/>
    <col min="2" max="53" width="8.1640625" customWidth="1"/>
    <col min="54" max="54" width="3.6640625" style="4" customWidth="1"/>
    <col min="55" max="55" width="24.33203125" style="4" customWidth="1"/>
    <col min="56" max="61" width="10.1640625" style="4" customWidth="1"/>
    <col min="62" max="73" width="8.1640625" style="4" customWidth="1"/>
    <col min="74" max="84" width="8.83203125" style="4"/>
  </cols>
  <sheetData>
    <row r="1" spans="1:77" s="8" customFormat="1">
      <c r="AV1" s="17" t="s">
        <v>76</v>
      </c>
      <c r="AW1" s="17"/>
      <c r="AX1" s="17"/>
      <c r="AY1" s="17"/>
      <c r="AZ1" s="17"/>
    </row>
    <row r="2" spans="1:77" s="3" customFormat="1" ht="66">
      <c r="A2" s="16" t="s">
        <v>75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3" t="s">
        <v>16</v>
      </c>
      <c r="S2" s="3" t="s">
        <v>17</v>
      </c>
      <c r="T2" s="3" t="s">
        <v>18</v>
      </c>
      <c r="U2" s="3" t="s">
        <v>19</v>
      </c>
      <c r="V2" s="3" t="s">
        <v>20</v>
      </c>
      <c r="W2" s="3" t="s">
        <v>21</v>
      </c>
      <c r="X2" s="3" t="s">
        <v>22</v>
      </c>
      <c r="Y2" s="3" t="s">
        <v>23</v>
      </c>
      <c r="Z2" s="3" t="s">
        <v>24</v>
      </c>
      <c r="AA2" s="3" t="s">
        <v>25</v>
      </c>
      <c r="AB2" s="3" t="s">
        <v>26</v>
      </c>
      <c r="AC2" s="3" t="s">
        <v>27</v>
      </c>
      <c r="AD2" s="3" t="s">
        <v>28</v>
      </c>
      <c r="AE2" s="3" t="s">
        <v>29</v>
      </c>
      <c r="AF2" s="3" t="s">
        <v>30</v>
      </c>
      <c r="AG2" s="3" t="s">
        <v>31</v>
      </c>
      <c r="AH2" s="3" t="s">
        <v>32</v>
      </c>
      <c r="AI2" s="3" t="s">
        <v>33</v>
      </c>
      <c r="AJ2" s="3" t="s">
        <v>34</v>
      </c>
      <c r="AK2" s="3" t="s">
        <v>35</v>
      </c>
      <c r="AL2" s="3" t="s">
        <v>36</v>
      </c>
      <c r="AM2" s="3" t="s">
        <v>37</v>
      </c>
      <c r="AN2" s="3" t="s">
        <v>38</v>
      </c>
      <c r="AO2" s="3" t="s">
        <v>39</v>
      </c>
      <c r="AP2" s="3" t="s">
        <v>40</v>
      </c>
      <c r="AQ2" s="3" t="s">
        <v>41</v>
      </c>
      <c r="AR2" s="3" t="s">
        <v>42</v>
      </c>
      <c r="AS2" s="3" t="s">
        <v>43</v>
      </c>
      <c r="AT2" s="3" t="s">
        <v>44</v>
      </c>
      <c r="AU2" s="6" t="s">
        <v>69</v>
      </c>
      <c r="AV2" s="5" t="s">
        <v>70</v>
      </c>
      <c r="AW2" s="5" t="s">
        <v>71</v>
      </c>
      <c r="AX2" s="5" t="s">
        <v>72</v>
      </c>
      <c r="AY2" s="5" t="s">
        <v>73</v>
      </c>
      <c r="AZ2" s="5" t="s">
        <v>74</v>
      </c>
      <c r="BA2" s="6" t="s">
        <v>66</v>
      </c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</row>
    <row r="3" spans="1:77" s="1" customFormat="1" ht="20.5" customHeight="1">
      <c r="A3" s="1" t="s">
        <v>45</v>
      </c>
      <c r="B3" s="9">
        <v>3</v>
      </c>
      <c r="C3" s="9">
        <v>5</v>
      </c>
      <c r="D3" s="9">
        <v>1</v>
      </c>
      <c r="E3" s="9">
        <v>29</v>
      </c>
      <c r="F3" s="9">
        <v>44</v>
      </c>
      <c r="G3" s="9">
        <v>26</v>
      </c>
      <c r="H3" s="9">
        <v>32</v>
      </c>
      <c r="I3" s="9">
        <v>39</v>
      </c>
      <c r="J3" s="9">
        <v>15</v>
      </c>
      <c r="K3" s="9">
        <v>42</v>
      </c>
      <c r="L3" s="9">
        <v>34</v>
      </c>
      <c r="M3" s="9">
        <v>21</v>
      </c>
      <c r="N3" s="9">
        <v>46</v>
      </c>
      <c r="O3" s="9">
        <v>49</v>
      </c>
      <c r="P3" s="9">
        <v>11</v>
      </c>
      <c r="Q3" s="9">
        <v>12</v>
      </c>
      <c r="R3" s="9">
        <v>50</v>
      </c>
      <c r="S3" s="9">
        <v>66</v>
      </c>
      <c r="T3" s="9">
        <v>17</v>
      </c>
      <c r="U3" s="9">
        <v>18</v>
      </c>
      <c r="V3" s="9">
        <v>40</v>
      </c>
      <c r="W3" s="9">
        <v>28</v>
      </c>
      <c r="X3" s="9">
        <v>74</v>
      </c>
      <c r="Y3" s="9">
        <v>28</v>
      </c>
      <c r="Z3" s="9">
        <v>33</v>
      </c>
      <c r="AA3" s="9">
        <v>37</v>
      </c>
      <c r="AB3" s="9">
        <v>49</v>
      </c>
      <c r="AC3" s="9">
        <v>6</v>
      </c>
      <c r="AD3" s="9">
        <v>24</v>
      </c>
      <c r="AE3" s="9">
        <v>33</v>
      </c>
      <c r="AF3" s="9">
        <v>17</v>
      </c>
      <c r="AG3" s="9">
        <v>50</v>
      </c>
      <c r="AH3" s="9">
        <v>28</v>
      </c>
      <c r="AI3" s="9">
        <v>29</v>
      </c>
      <c r="AJ3" s="9">
        <v>48</v>
      </c>
      <c r="AK3" s="9">
        <v>63</v>
      </c>
      <c r="AL3" s="9">
        <v>34</v>
      </c>
      <c r="AM3" s="9">
        <v>60</v>
      </c>
      <c r="AN3" s="9">
        <v>11</v>
      </c>
      <c r="AO3" s="9">
        <v>47</v>
      </c>
      <c r="AP3" s="9">
        <v>17</v>
      </c>
      <c r="AQ3" s="9">
        <v>6</v>
      </c>
      <c r="AR3" s="9">
        <v>39</v>
      </c>
      <c r="AS3" s="9">
        <v>77</v>
      </c>
      <c r="AT3" s="9">
        <v>6</v>
      </c>
      <c r="AU3" s="10">
        <f>SUM(B3:AT3)</f>
        <v>1444</v>
      </c>
      <c r="AV3" s="9">
        <v>250</v>
      </c>
      <c r="AW3" s="9">
        <v>8</v>
      </c>
      <c r="AX3" s="9">
        <v>179</v>
      </c>
      <c r="AY3" s="9">
        <v>148</v>
      </c>
      <c r="AZ3" s="9">
        <v>12</v>
      </c>
      <c r="BA3" s="10">
        <f>SUM(AU3:AZ3)</f>
        <v>2041</v>
      </c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</row>
    <row r="4" spans="1:77" s="2" customFormat="1" ht="20.5" customHeight="1" thickBot="1">
      <c r="A4" s="2" t="s">
        <v>46</v>
      </c>
      <c r="B4" s="11">
        <f>SUM(B3)</f>
        <v>3</v>
      </c>
      <c r="C4" s="11">
        <f t="shared" ref="C4:BA4" si="0">SUM(C3)</f>
        <v>5</v>
      </c>
      <c r="D4" s="11">
        <f t="shared" si="0"/>
        <v>1</v>
      </c>
      <c r="E4" s="11">
        <f t="shared" si="0"/>
        <v>29</v>
      </c>
      <c r="F4" s="11">
        <f t="shared" si="0"/>
        <v>44</v>
      </c>
      <c r="G4" s="11">
        <f t="shared" si="0"/>
        <v>26</v>
      </c>
      <c r="H4" s="11">
        <f t="shared" si="0"/>
        <v>32</v>
      </c>
      <c r="I4" s="11">
        <f t="shared" si="0"/>
        <v>39</v>
      </c>
      <c r="J4" s="11">
        <f t="shared" si="0"/>
        <v>15</v>
      </c>
      <c r="K4" s="11">
        <f t="shared" si="0"/>
        <v>42</v>
      </c>
      <c r="L4" s="11">
        <f t="shared" si="0"/>
        <v>34</v>
      </c>
      <c r="M4" s="11">
        <f t="shared" si="0"/>
        <v>21</v>
      </c>
      <c r="N4" s="11">
        <f t="shared" si="0"/>
        <v>46</v>
      </c>
      <c r="O4" s="11">
        <f t="shared" si="0"/>
        <v>49</v>
      </c>
      <c r="P4" s="11">
        <f t="shared" si="0"/>
        <v>11</v>
      </c>
      <c r="Q4" s="11">
        <f t="shared" si="0"/>
        <v>12</v>
      </c>
      <c r="R4" s="11">
        <f t="shared" si="0"/>
        <v>50</v>
      </c>
      <c r="S4" s="11">
        <f t="shared" si="0"/>
        <v>66</v>
      </c>
      <c r="T4" s="11">
        <f t="shared" si="0"/>
        <v>17</v>
      </c>
      <c r="U4" s="11">
        <f t="shared" si="0"/>
        <v>18</v>
      </c>
      <c r="V4" s="11">
        <f t="shared" si="0"/>
        <v>40</v>
      </c>
      <c r="W4" s="11">
        <f t="shared" si="0"/>
        <v>28</v>
      </c>
      <c r="X4" s="11">
        <f t="shared" si="0"/>
        <v>74</v>
      </c>
      <c r="Y4" s="11">
        <f t="shared" si="0"/>
        <v>28</v>
      </c>
      <c r="Z4" s="11">
        <f t="shared" si="0"/>
        <v>33</v>
      </c>
      <c r="AA4" s="11">
        <f t="shared" si="0"/>
        <v>37</v>
      </c>
      <c r="AB4" s="11">
        <f t="shared" si="0"/>
        <v>49</v>
      </c>
      <c r="AC4" s="11">
        <f t="shared" si="0"/>
        <v>6</v>
      </c>
      <c r="AD4" s="11">
        <f t="shared" si="0"/>
        <v>24</v>
      </c>
      <c r="AE4" s="11">
        <f t="shared" si="0"/>
        <v>33</v>
      </c>
      <c r="AF4" s="11">
        <f t="shared" si="0"/>
        <v>17</v>
      </c>
      <c r="AG4" s="11">
        <f t="shared" si="0"/>
        <v>50</v>
      </c>
      <c r="AH4" s="11">
        <f t="shared" si="0"/>
        <v>28</v>
      </c>
      <c r="AI4" s="11">
        <f t="shared" si="0"/>
        <v>29</v>
      </c>
      <c r="AJ4" s="11">
        <f t="shared" si="0"/>
        <v>48</v>
      </c>
      <c r="AK4" s="11">
        <f t="shared" si="0"/>
        <v>63</v>
      </c>
      <c r="AL4" s="11">
        <f t="shared" si="0"/>
        <v>34</v>
      </c>
      <c r="AM4" s="11">
        <f t="shared" si="0"/>
        <v>60</v>
      </c>
      <c r="AN4" s="11">
        <f t="shared" si="0"/>
        <v>11</v>
      </c>
      <c r="AO4" s="11">
        <f t="shared" si="0"/>
        <v>47</v>
      </c>
      <c r="AP4" s="11">
        <f t="shared" si="0"/>
        <v>17</v>
      </c>
      <c r="AQ4" s="11">
        <f t="shared" si="0"/>
        <v>6</v>
      </c>
      <c r="AR4" s="11">
        <f t="shared" si="0"/>
        <v>39</v>
      </c>
      <c r="AS4" s="11">
        <f t="shared" si="0"/>
        <v>77</v>
      </c>
      <c r="AT4" s="11">
        <f t="shared" si="0"/>
        <v>6</v>
      </c>
      <c r="AU4" s="12">
        <f t="shared" si="0"/>
        <v>1444</v>
      </c>
      <c r="AV4" s="11">
        <f t="shared" si="0"/>
        <v>250</v>
      </c>
      <c r="AW4" s="11">
        <f t="shared" si="0"/>
        <v>8</v>
      </c>
      <c r="AX4" s="11">
        <f t="shared" si="0"/>
        <v>179</v>
      </c>
      <c r="AY4" s="11">
        <f t="shared" si="0"/>
        <v>148</v>
      </c>
      <c r="AZ4" s="11">
        <f t="shared" si="0"/>
        <v>12</v>
      </c>
      <c r="BA4" s="12">
        <f t="shared" si="0"/>
        <v>2041</v>
      </c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</row>
    <row r="5" spans="1:77" s="1" customFormat="1" ht="20.5" customHeight="1">
      <c r="A5" s="1" t="s">
        <v>47</v>
      </c>
      <c r="B5" s="9">
        <v>1</v>
      </c>
      <c r="C5" s="9">
        <v>3</v>
      </c>
      <c r="D5" s="9">
        <v>2</v>
      </c>
      <c r="E5" s="9">
        <v>19</v>
      </c>
      <c r="F5" s="9">
        <v>43</v>
      </c>
      <c r="G5" s="9">
        <v>9</v>
      </c>
      <c r="H5" s="9">
        <v>22</v>
      </c>
      <c r="I5" s="9">
        <v>8</v>
      </c>
      <c r="J5" s="9">
        <v>3</v>
      </c>
      <c r="K5" s="9">
        <v>33</v>
      </c>
      <c r="L5" s="9">
        <v>4</v>
      </c>
      <c r="M5" s="9">
        <v>13</v>
      </c>
      <c r="N5" s="9">
        <v>9</v>
      </c>
      <c r="O5" s="9">
        <v>17</v>
      </c>
      <c r="P5" s="9">
        <v>2</v>
      </c>
      <c r="Q5" s="9">
        <v>9</v>
      </c>
      <c r="R5" s="9">
        <v>12</v>
      </c>
      <c r="S5" s="9">
        <v>12</v>
      </c>
      <c r="T5" s="9">
        <v>8</v>
      </c>
      <c r="U5" s="9">
        <v>21</v>
      </c>
      <c r="V5" s="9">
        <v>42</v>
      </c>
      <c r="W5" s="9">
        <v>41</v>
      </c>
      <c r="X5" s="9">
        <v>33</v>
      </c>
      <c r="Y5" s="9">
        <v>15</v>
      </c>
      <c r="Z5" s="9">
        <v>25</v>
      </c>
      <c r="AA5" s="9">
        <v>16</v>
      </c>
      <c r="AB5" s="9">
        <v>33</v>
      </c>
      <c r="AC5" s="9">
        <v>4</v>
      </c>
      <c r="AD5" s="9">
        <v>16</v>
      </c>
      <c r="AE5" s="9">
        <v>4</v>
      </c>
      <c r="AF5" s="9">
        <v>4</v>
      </c>
      <c r="AG5" s="9">
        <v>8</v>
      </c>
      <c r="AH5" s="9">
        <v>11</v>
      </c>
      <c r="AI5" s="9">
        <v>9</v>
      </c>
      <c r="AJ5" s="9">
        <v>8</v>
      </c>
      <c r="AK5" s="9">
        <v>10</v>
      </c>
      <c r="AL5" s="9">
        <v>15</v>
      </c>
      <c r="AM5" s="9">
        <v>23</v>
      </c>
      <c r="AN5" s="9">
        <v>3</v>
      </c>
      <c r="AO5" s="9">
        <v>27</v>
      </c>
      <c r="AP5" s="9">
        <v>10</v>
      </c>
      <c r="AQ5" s="9">
        <v>3</v>
      </c>
      <c r="AR5" s="9">
        <v>13</v>
      </c>
      <c r="AS5" s="9">
        <v>15</v>
      </c>
      <c r="AT5" s="9">
        <v>10</v>
      </c>
      <c r="AU5" s="10">
        <f t="shared" ref="AU5:AU9" si="1">SUM(B5:AT5)</f>
        <v>648</v>
      </c>
      <c r="AV5" s="9">
        <v>90</v>
      </c>
      <c r="AW5" s="9">
        <v>9</v>
      </c>
      <c r="AX5" s="9">
        <v>45</v>
      </c>
      <c r="AY5" s="9">
        <v>99</v>
      </c>
      <c r="AZ5" s="9">
        <v>5</v>
      </c>
      <c r="BA5" s="10">
        <f t="shared" ref="BA5:BA9" si="2">SUM(AU5:AZ5)</f>
        <v>896</v>
      </c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</row>
    <row r="6" spans="1:77" s="1" customFormat="1" ht="20.5" customHeight="1">
      <c r="A6" s="1" t="s">
        <v>48</v>
      </c>
      <c r="B6" s="9">
        <v>4</v>
      </c>
      <c r="C6" s="9">
        <v>4</v>
      </c>
      <c r="D6" s="9">
        <v>1</v>
      </c>
      <c r="E6" s="9">
        <v>23</v>
      </c>
      <c r="F6" s="9">
        <v>43</v>
      </c>
      <c r="G6" s="9">
        <v>14</v>
      </c>
      <c r="H6" s="9">
        <v>21</v>
      </c>
      <c r="I6" s="9">
        <v>1</v>
      </c>
      <c r="J6" s="9">
        <v>6</v>
      </c>
      <c r="K6" s="9">
        <v>35</v>
      </c>
      <c r="L6" s="9">
        <v>6</v>
      </c>
      <c r="M6" s="9">
        <v>9</v>
      </c>
      <c r="N6" s="9">
        <v>12</v>
      </c>
      <c r="O6" s="9">
        <v>20</v>
      </c>
      <c r="P6" s="9">
        <v>2</v>
      </c>
      <c r="Q6" s="9">
        <v>6</v>
      </c>
      <c r="R6" s="9">
        <v>24</v>
      </c>
      <c r="S6" s="9">
        <v>12</v>
      </c>
      <c r="T6" s="9">
        <v>2</v>
      </c>
      <c r="U6" s="9">
        <v>8</v>
      </c>
      <c r="V6" s="9">
        <v>35</v>
      </c>
      <c r="W6" s="9">
        <v>18</v>
      </c>
      <c r="X6" s="9">
        <v>35</v>
      </c>
      <c r="Y6" s="9">
        <v>19</v>
      </c>
      <c r="Z6" s="9">
        <v>16</v>
      </c>
      <c r="AA6" s="9">
        <v>19</v>
      </c>
      <c r="AB6" s="9">
        <v>30</v>
      </c>
      <c r="AC6" s="9">
        <v>6</v>
      </c>
      <c r="AD6" s="9">
        <v>17</v>
      </c>
      <c r="AE6" s="9">
        <v>12</v>
      </c>
      <c r="AF6" s="9">
        <v>8</v>
      </c>
      <c r="AG6" s="9">
        <v>8</v>
      </c>
      <c r="AH6" s="9">
        <v>12</v>
      </c>
      <c r="AI6" s="9">
        <v>11</v>
      </c>
      <c r="AJ6" s="9">
        <v>7</v>
      </c>
      <c r="AK6" s="9">
        <v>4</v>
      </c>
      <c r="AL6" s="9">
        <v>12</v>
      </c>
      <c r="AM6" s="9">
        <v>20</v>
      </c>
      <c r="AN6" s="9">
        <v>8</v>
      </c>
      <c r="AO6" s="9">
        <v>20</v>
      </c>
      <c r="AP6" s="9">
        <v>16</v>
      </c>
      <c r="AQ6" s="9">
        <v>1</v>
      </c>
      <c r="AR6" s="9">
        <v>12</v>
      </c>
      <c r="AS6" s="9">
        <v>22</v>
      </c>
      <c r="AT6" s="9">
        <v>7</v>
      </c>
      <c r="AU6" s="10">
        <f t="shared" si="1"/>
        <v>628</v>
      </c>
      <c r="AV6" s="9">
        <v>104</v>
      </c>
      <c r="AW6" s="9">
        <v>5</v>
      </c>
      <c r="AX6" s="9">
        <v>68</v>
      </c>
      <c r="AY6" s="9">
        <v>98</v>
      </c>
      <c r="AZ6" s="9">
        <v>6</v>
      </c>
      <c r="BA6" s="10">
        <f t="shared" si="2"/>
        <v>909</v>
      </c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</row>
    <row r="7" spans="1:77" s="1" customFormat="1" ht="20.5" customHeight="1">
      <c r="A7" s="1" t="s">
        <v>49</v>
      </c>
      <c r="B7" s="9">
        <v>4</v>
      </c>
      <c r="C7" s="9">
        <v>7</v>
      </c>
      <c r="D7" s="9">
        <v>0</v>
      </c>
      <c r="E7" s="9">
        <v>8</v>
      </c>
      <c r="F7" s="9">
        <v>21</v>
      </c>
      <c r="G7" s="9">
        <v>5</v>
      </c>
      <c r="H7" s="9">
        <v>16</v>
      </c>
      <c r="I7" s="9">
        <v>4</v>
      </c>
      <c r="J7" s="9">
        <v>2</v>
      </c>
      <c r="K7" s="9">
        <v>25</v>
      </c>
      <c r="L7" s="9">
        <v>5</v>
      </c>
      <c r="M7" s="9">
        <v>3</v>
      </c>
      <c r="N7" s="9">
        <v>4</v>
      </c>
      <c r="O7" s="9">
        <v>15</v>
      </c>
      <c r="P7" s="9">
        <v>0</v>
      </c>
      <c r="Q7" s="9">
        <v>4</v>
      </c>
      <c r="R7" s="9">
        <v>18</v>
      </c>
      <c r="S7" s="9">
        <v>10</v>
      </c>
      <c r="T7" s="9">
        <v>1</v>
      </c>
      <c r="U7" s="9">
        <v>6</v>
      </c>
      <c r="V7" s="9">
        <v>25</v>
      </c>
      <c r="W7" s="9">
        <v>18</v>
      </c>
      <c r="X7" s="9">
        <v>25</v>
      </c>
      <c r="Y7" s="9">
        <v>13</v>
      </c>
      <c r="Z7" s="9">
        <v>14</v>
      </c>
      <c r="AA7" s="9">
        <v>5</v>
      </c>
      <c r="AB7" s="9">
        <v>13</v>
      </c>
      <c r="AC7" s="9">
        <v>0</v>
      </c>
      <c r="AD7" s="9">
        <v>5</v>
      </c>
      <c r="AE7" s="9">
        <v>3</v>
      </c>
      <c r="AF7" s="9">
        <v>7</v>
      </c>
      <c r="AG7" s="9">
        <v>7</v>
      </c>
      <c r="AH7" s="9">
        <v>7</v>
      </c>
      <c r="AI7" s="9">
        <v>4</v>
      </c>
      <c r="AJ7" s="9">
        <v>5</v>
      </c>
      <c r="AK7" s="9">
        <v>9</v>
      </c>
      <c r="AL7" s="9">
        <v>11</v>
      </c>
      <c r="AM7" s="9">
        <v>22</v>
      </c>
      <c r="AN7" s="9">
        <v>7</v>
      </c>
      <c r="AO7" s="9">
        <v>10</v>
      </c>
      <c r="AP7" s="9">
        <v>5</v>
      </c>
      <c r="AQ7" s="9">
        <v>1</v>
      </c>
      <c r="AR7" s="9">
        <v>8</v>
      </c>
      <c r="AS7" s="9">
        <v>16</v>
      </c>
      <c r="AT7" s="9">
        <v>6</v>
      </c>
      <c r="AU7" s="10">
        <f t="shared" si="1"/>
        <v>404</v>
      </c>
      <c r="AV7" s="9">
        <v>46</v>
      </c>
      <c r="AW7" s="9">
        <v>2</v>
      </c>
      <c r="AX7" s="9">
        <v>29</v>
      </c>
      <c r="AY7" s="9">
        <v>52</v>
      </c>
      <c r="AZ7" s="9">
        <v>3</v>
      </c>
      <c r="BA7" s="10">
        <f t="shared" si="2"/>
        <v>536</v>
      </c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</row>
    <row r="8" spans="1:77" s="1" customFormat="1" ht="20.5" customHeight="1">
      <c r="A8" s="1" t="s">
        <v>50</v>
      </c>
      <c r="B8" s="9">
        <v>2</v>
      </c>
      <c r="C8" s="9">
        <v>6</v>
      </c>
      <c r="D8" s="9">
        <v>2</v>
      </c>
      <c r="E8" s="9">
        <v>19</v>
      </c>
      <c r="F8" s="9">
        <v>23</v>
      </c>
      <c r="G8" s="9">
        <v>5</v>
      </c>
      <c r="H8" s="9">
        <v>10</v>
      </c>
      <c r="I8" s="9">
        <v>9</v>
      </c>
      <c r="J8" s="9">
        <v>6</v>
      </c>
      <c r="K8" s="9">
        <v>26</v>
      </c>
      <c r="L8" s="9">
        <v>5</v>
      </c>
      <c r="M8" s="9">
        <v>8</v>
      </c>
      <c r="N8" s="9">
        <v>7</v>
      </c>
      <c r="O8" s="9">
        <v>18</v>
      </c>
      <c r="P8" s="9">
        <v>2</v>
      </c>
      <c r="Q8" s="9">
        <v>7</v>
      </c>
      <c r="R8" s="9">
        <v>19</v>
      </c>
      <c r="S8" s="9">
        <v>11</v>
      </c>
      <c r="T8" s="9">
        <v>5</v>
      </c>
      <c r="U8" s="9">
        <v>13</v>
      </c>
      <c r="V8" s="9">
        <v>19</v>
      </c>
      <c r="W8" s="9">
        <v>15</v>
      </c>
      <c r="X8" s="9">
        <v>15</v>
      </c>
      <c r="Y8" s="9">
        <v>7</v>
      </c>
      <c r="Z8" s="9">
        <v>22</v>
      </c>
      <c r="AA8" s="9">
        <v>12</v>
      </c>
      <c r="AB8" s="9">
        <v>20</v>
      </c>
      <c r="AC8" s="9">
        <v>3</v>
      </c>
      <c r="AD8" s="9">
        <v>8</v>
      </c>
      <c r="AE8" s="9">
        <v>10</v>
      </c>
      <c r="AF8" s="9">
        <v>3</v>
      </c>
      <c r="AG8" s="9">
        <v>10</v>
      </c>
      <c r="AH8" s="9">
        <v>7</v>
      </c>
      <c r="AI8" s="9">
        <v>5</v>
      </c>
      <c r="AJ8" s="9">
        <v>9</v>
      </c>
      <c r="AK8" s="9">
        <v>8</v>
      </c>
      <c r="AL8" s="9">
        <v>8</v>
      </c>
      <c r="AM8" s="9">
        <v>21</v>
      </c>
      <c r="AN8" s="9">
        <v>5</v>
      </c>
      <c r="AO8" s="9">
        <v>13</v>
      </c>
      <c r="AP8" s="9">
        <v>5</v>
      </c>
      <c r="AQ8" s="9">
        <v>0</v>
      </c>
      <c r="AR8" s="9">
        <v>5</v>
      </c>
      <c r="AS8" s="9">
        <v>19</v>
      </c>
      <c r="AT8" s="9">
        <v>8</v>
      </c>
      <c r="AU8" s="10">
        <f t="shared" si="1"/>
        <v>460</v>
      </c>
      <c r="AV8" s="9">
        <v>43</v>
      </c>
      <c r="AW8" s="9">
        <v>3</v>
      </c>
      <c r="AX8" s="9">
        <v>28</v>
      </c>
      <c r="AY8" s="9">
        <v>54</v>
      </c>
      <c r="AZ8" s="9">
        <v>7</v>
      </c>
      <c r="BA8" s="10">
        <f t="shared" si="2"/>
        <v>595</v>
      </c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</row>
    <row r="9" spans="1:77" s="1" customFormat="1" ht="20.5" customHeight="1">
      <c r="A9" s="1" t="s">
        <v>51</v>
      </c>
      <c r="B9" s="9">
        <v>20</v>
      </c>
      <c r="C9" s="9">
        <v>36</v>
      </c>
      <c r="D9" s="9">
        <v>11</v>
      </c>
      <c r="E9" s="9">
        <v>225</v>
      </c>
      <c r="F9" s="9">
        <v>348</v>
      </c>
      <c r="G9" s="9">
        <v>82</v>
      </c>
      <c r="H9" s="9">
        <v>186</v>
      </c>
      <c r="I9" s="9">
        <v>13</v>
      </c>
      <c r="J9" s="9">
        <v>97</v>
      </c>
      <c r="K9" s="9">
        <v>533</v>
      </c>
      <c r="L9" s="9">
        <v>69</v>
      </c>
      <c r="M9" s="9">
        <v>137</v>
      </c>
      <c r="N9" s="9">
        <v>106</v>
      </c>
      <c r="O9" s="9">
        <v>113</v>
      </c>
      <c r="P9" s="9">
        <v>40</v>
      </c>
      <c r="Q9" s="9">
        <v>81</v>
      </c>
      <c r="R9" s="9">
        <v>154</v>
      </c>
      <c r="S9" s="9">
        <v>158</v>
      </c>
      <c r="T9" s="9">
        <v>32</v>
      </c>
      <c r="U9" s="9">
        <v>108</v>
      </c>
      <c r="V9" s="9">
        <v>242</v>
      </c>
      <c r="W9" s="9">
        <v>230</v>
      </c>
      <c r="X9" s="9">
        <v>203</v>
      </c>
      <c r="Y9" s="9">
        <v>125</v>
      </c>
      <c r="Z9" s="9">
        <v>156</v>
      </c>
      <c r="AA9" s="9">
        <v>115</v>
      </c>
      <c r="AB9" s="9">
        <v>242</v>
      </c>
      <c r="AC9" s="9">
        <v>53</v>
      </c>
      <c r="AD9" s="9">
        <v>139</v>
      </c>
      <c r="AE9" s="9">
        <v>42</v>
      </c>
      <c r="AF9" s="9">
        <v>77</v>
      </c>
      <c r="AG9" s="9">
        <v>43</v>
      </c>
      <c r="AH9" s="9">
        <v>113</v>
      </c>
      <c r="AI9" s="9">
        <v>66</v>
      </c>
      <c r="AJ9" s="9">
        <v>32</v>
      </c>
      <c r="AK9" s="9">
        <v>37</v>
      </c>
      <c r="AL9" s="9">
        <v>147</v>
      </c>
      <c r="AM9" s="9">
        <v>188</v>
      </c>
      <c r="AN9" s="9">
        <v>71</v>
      </c>
      <c r="AO9" s="9">
        <v>192</v>
      </c>
      <c r="AP9" s="9">
        <v>86</v>
      </c>
      <c r="AQ9" s="9">
        <v>24</v>
      </c>
      <c r="AR9" s="9">
        <v>147</v>
      </c>
      <c r="AS9" s="9">
        <v>93</v>
      </c>
      <c r="AT9" s="9">
        <v>139</v>
      </c>
      <c r="AU9" s="10">
        <f t="shared" si="1"/>
        <v>5551</v>
      </c>
      <c r="AV9" s="9">
        <v>470</v>
      </c>
      <c r="AW9" s="9">
        <v>22</v>
      </c>
      <c r="AX9" s="9">
        <v>469</v>
      </c>
      <c r="AY9" s="9">
        <v>742</v>
      </c>
      <c r="AZ9" s="9">
        <v>30</v>
      </c>
      <c r="BA9" s="10">
        <f t="shared" si="2"/>
        <v>7284</v>
      </c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</row>
    <row r="10" spans="1:77" s="2" customFormat="1" ht="20.5" customHeight="1" thickBot="1">
      <c r="A10" s="2" t="s">
        <v>52</v>
      </c>
      <c r="B10" s="11">
        <f>SUM(B5:B9)</f>
        <v>31</v>
      </c>
      <c r="C10" s="11">
        <f t="shared" ref="C10:BA10" si="3">SUM(C5:C9)</f>
        <v>56</v>
      </c>
      <c r="D10" s="11">
        <f t="shared" si="3"/>
        <v>16</v>
      </c>
      <c r="E10" s="11">
        <f t="shared" si="3"/>
        <v>294</v>
      </c>
      <c r="F10" s="11">
        <f t="shared" si="3"/>
        <v>478</v>
      </c>
      <c r="G10" s="11">
        <f t="shared" si="3"/>
        <v>115</v>
      </c>
      <c r="H10" s="11">
        <f t="shared" si="3"/>
        <v>255</v>
      </c>
      <c r="I10" s="11">
        <f t="shared" si="3"/>
        <v>35</v>
      </c>
      <c r="J10" s="11">
        <f t="shared" si="3"/>
        <v>114</v>
      </c>
      <c r="K10" s="11">
        <f t="shared" si="3"/>
        <v>652</v>
      </c>
      <c r="L10" s="11">
        <f t="shared" si="3"/>
        <v>89</v>
      </c>
      <c r="M10" s="11">
        <f t="shared" si="3"/>
        <v>170</v>
      </c>
      <c r="N10" s="11">
        <f t="shared" si="3"/>
        <v>138</v>
      </c>
      <c r="O10" s="11">
        <f t="shared" si="3"/>
        <v>183</v>
      </c>
      <c r="P10" s="11">
        <f t="shared" si="3"/>
        <v>46</v>
      </c>
      <c r="Q10" s="11">
        <f t="shared" si="3"/>
        <v>107</v>
      </c>
      <c r="R10" s="11">
        <f t="shared" si="3"/>
        <v>227</v>
      </c>
      <c r="S10" s="11">
        <f t="shared" si="3"/>
        <v>203</v>
      </c>
      <c r="T10" s="11">
        <f t="shared" si="3"/>
        <v>48</v>
      </c>
      <c r="U10" s="11">
        <f t="shared" si="3"/>
        <v>156</v>
      </c>
      <c r="V10" s="11">
        <f t="shared" si="3"/>
        <v>363</v>
      </c>
      <c r="W10" s="11">
        <f t="shared" si="3"/>
        <v>322</v>
      </c>
      <c r="X10" s="11">
        <f t="shared" si="3"/>
        <v>311</v>
      </c>
      <c r="Y10" s="11">
        <f t="shared" si="3"/>
        <v>179</v>
      </c>
      <c r="Z10" s="11">
        <f t="shared" si="3"/>
        <v>233</v>
      </c>
      <c r="AA10" s="11">
        <f t="shared" si="3"/>
        <v>167</v>
      </c>
      <c r="AB10" s="11">
        <f t="shared" si="3"/>
        <v>338</v>
      </c>
      <c r="AC10" s="11">
        <f t="shared" si="3"/>
        <v>66</v>
      </c>
      <c r="AD10" s="11">
        <f t="shared" si="3"/>
        <v>185</v>
      </c>
      <c r="AE10" s="11">
        <f t="shared" si="3"/>
        <v>71</v>
      </c>
      <c r="AF10" s="11">
        <f t="shared" si="3"/>
        <v>99</v>
      </c>
      <c r="AG10" s="11">
        <f t="shared" si="3"/>
        <v>76</v>
      </c>
      <c r="AH10" s="11">
        <f t="shared" si="3"/>
        <v>150</v>
      </c>
      <c r="AI10" s="11">
        <f t="shared" si="3"/>
        <v>95</v>
      </c>
      <c r="AJ10" s="11">
        <f t="shared" si="3"/>
        <v>61</v>
      </c>
      <c r="AK10" s="11">
        <f t="shared" si="3"/>
        <v>68</v>
      </c>
      <c r="AL10" s="11">
        <f t="shared" si="3"/>
        <v>193</v>
      </c>
      <c r="AM10" s="11">
        <f t="shared" si="3"/>
        <v>274</v>
      </c>
      <c r="AN10" s="11">
        <f t="shared" si="3"/>
        <v>94</v>
      </c>
      <c r="AO10" s="11">
        <f t="shared" si="3"/>
        <v>262</v>
      </c>
      <c r="AP10" s="11">
        <f t="shared" si="3"/>
        <v>122</v>
      </c>
      <c r="AQ10" s="11">
        <f t="shared" si="3"/>
        <v>29</v>
      </c>
      <c r="AR10" s="11">
        <f t="shared" si="3"/>
        <v>185</v>
      </c>
      <c r="AS10" s="11">
        <f t="shared" si="3"/>
        <v>165</v>
      </c>
      <c r="AT10" s="11">
        <f t="shared" si="3"/>
        <v>170</v>
      </c>
      <c r="AU10" s="12">
        <f t="shared" si="3"/>
        <v>7691</v>
      </c>
      <c r="AV10" s="11">
        <f t="shared" si="3"/>
        <v>753</v>
      </c>
      <c r="AW10" s="11">
        <f t="shared" si="3"/>
        <v>41</v>
      </c>
      <c r="AX10" s="11">
        <f t="shared" si="3"/>
        <v>639</v>
      </c>
      <c r="AY10" s="11">
        <f t="shared" si="3"/>
        <v>1045</v>
      </c>
      <c r="AZ10" s="11">
        <f t="shared" si="3"/>
        <v>51</v>
      </c>
      <c r="BA10" s="12">
        <f t="shared" si="3"/>
        <v>10220</v>
      </c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</row>
    <row r="11" spans="1:77" s="1" customFormat="1" ht="20.5" customHeight="1">
      <c r="A11" s="1" t="s">
        <v>53</v>
      </c>
      <c r="B11" s="9">
        <v>8</v>
      </c>
      <c r="C11" s="9">
        <v>8</v>
      </c>
      <c r="D11" s="9">
        <v>15</v>
      </c>
      <c r="E11" s="9">
        <v>28</v>
      </c>
      <c r="F11" s="9">
        <v>89</v>
      </c>
      <c r="G11" s="9">
        <v>32</v>
      </c>
      <c r="H11" s="9">
        <v>51</v>
      </c>
      <c r="I11" s="9">
        <v>28</v>
      </c>
      <c r="J11" s="9">
        <v>4</v>
      </c>
      <c r="K11" s="9">
        <v>53</v>
      </c>
      <c r="L11" s="9">
        <v>11</v>
      </c>
      <c r="M11" s="9">
        <v>10</v>
      </c>
      <c r="N11" s="9">
        <v>19</v>
      </c>
      <c r="O11" s="9">
        <v>49</v>
      </c>
      <c r="P11" s="9">
        <v>8</v>
      </c>
      <c r="Q11" s="9">
        <v>13</v>
      </c>
      <c r="R11" s="9">
        <v>58</v>
      </c>
      <c r="S11" s="9">
        <v>47</v>
      </c>
      <c r="T11" s="9">
        <v>4</v>
      </c>
      <c r="U11" s="9">
        <v>11</v>
      </c>
      <c r="V11" s="9">
        <v>87</v>
      </c>
      <c r="W11" s="9">
        <v>46</v>
      </c>
      <c r="X11" s="9">
        <v>56</v>
      </c>
      <c r="Y11" s="9">
        <v>25</v>
      </c>
      <c r="Z11" s="9">
        <v>51</v>
      </c>
      <c r="AA11" s="9">
        <v>59</v>
      </c>
      <c r="AB11" s="9">
        <v>55</v>
      </c>
      <c r="AC11" s="9">
        <v>5</v>
      </c>
      <c r="AD11" s="9">
        <v>35</v>
      </c>
      <c r="AE11" s="9">
        <v>16</v>
      </c>
      <c r="AF11" s="9">
        <v>11</v>
      </c>
      <c r="AG11" s="9">
        <v>55</v>
      </c>
      <c r="AH11" s="9">
        <v>33</v>
      </c>
      <c r="AI11" s="9">
        <v>27</v>
      </c>
      <c r="AJ11" s="9">
        <v>26</v>
      </c>
      <c r="AK11" s="9">
        <v>54</v>
      </c>
      <c r="AL11" s="9">
        <v>21</v>
      </c>
      <c r="AM11" s="9">
        <v>37</v>
      </c>
      <c r="AN11" s="9">
        <v>17</v>
      </c>
      <c r="AO11" s="9">
        <v>39</v>
      </c>
      <c r="AP11" s="9">
        <v>17</v>
      </c>
      <c r="AQ11" s="9">
        <v>4</v>
      </c>
      <c r="AR11" s="9">
        <v>46</v>
      </c>
      <c r="AS11" s="9">
        <v>66</v>
      </c>
      <c r="AT11" s="9">
        <v>17</v>
      </c>
      <c r="AU11" s="10">
        <f t="shared" ref="AU11:AU15" si="4">SUM(B11:AT11)</f>
        <v>1451</v>
      </c>
      <c r="AV11" s="9">
        <v>161</v>
      </c>
      <c r="AW11" s="9">
        <v>19</v>
      </c>
      <c r="AX11" s="9">
        <v>119</v>
      </c>
      <c r="AY11" s="9">
        <v>156</v>
      </c>
      <c r="AZ11" s="9">
        <v>7</v>
      </c>
      <c r="BA11" s="10">
        <f t="shared" ref="BA11:BA15" si="5">SUM(AU11:AZ11)</f>
        <v>1913</v>
      </c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</row>
    <row r="12" spans="1:77" s="1" customFormat="1" ht="20.5" customHeight="1">
      <c r="A12" s="1" t="s">
        <v>54</v>
      </c>
      <c r="B12" s="9">
        <v>3</v>
      </c>
      <c r="C12" s="9">
        <v>5</v>
      </c>
      <c r="D12" s="9">
        <v>1</v>
      </c>
      <c r="E12" s="9">
        <v>50</v>
      </c>
      <c r="F12" s="9">
        <v>58</v>
      </c>
      <c r="G12" s="9">
        <v>62</v>
      </c>
      <c r="H12" s="9">
        <v>53</v>
      </c>
      <c r="I12" s="9">
        <v>34</v>
      </c>
      <c r="J12" s="9">
        <v>9</v>
      </c>
      <c r="K12" s="9">
        <v>49</v>
      </c>
      <c r="L12" s="9">
        <v>12</v>
      </c>
      <c r="M12" s="9">
        <v>16</v>
      </c>
      <c r="N12" s="9">
        <v>18</v>
      </c>
      <c r="O12" s="9">
        <v>65</v>
      </c>
      <c r="P12" s="9">
        <v>3</v>
      </c>
      <c r="Q12" s="9">
        <v>6</v>
      </c>
      <c r="R12" s="9">
        <v>76</v>
      </c>
      <c r="S12" s="9">
        <v>35</v>
      </c>
      <c r="T12" s="9">
        <v>6</v>
      </c>
      <c r="U12" s="9">
        <v>17</v>
      </c>
      <c r="V12" s="9">
        <v>48</v>
      </c>
      <c r="W12" s="9">
        <v>40</v>
      </c>
      <c r="X12" s="9">
        <v>78</v>
      </c>
      <c r="Y12" s="9">
        <v>45</v>
      </c>
      <c r="Z12" s="9">
        <v>57</v>
      </c>
      <c r="AA12" s="9">
        <v>36</v>
      </c>
      <c r="AB12" s="9">
        <v>52</v>
      </c>
      <c r="AC12" s="9">
        <v>0</v>
      </c>
      <c r="AD12" s="9">
        <v>37</v>
      </c>
      <c r="AE12" s="9">
        <v>30</v>
      </c>
      <c r="AF12" s="9">
        <v>13</v>
      </c>
      <c r="AG12" s="9">
        <v>38</v>
      </c>
      <c r="AH12" s="9">
        <v>25</v>
      </c>
      <c r="AI12" s="9">
        <v>91</v>
      </c>
      <c r="AJ12" s="9">
        <v>35</v>
      </c>
      <c r="AK12" s="9">
        <v>66</v>
      </c>
      <c r="AL12" s="9">
        <v>15</v>
      </c>
      <c r="AM12" s="9">
        <v>60</v>
      </c>
      <c r="AN12" s="9">
        <v>33</v>
      </c>
      <c r="AO12" s="9">
        <v>20</v>
      </c>
      <c r="AP12" s="9">
        <v>37</v>
      </c>
      <c r="AQ12" s="9">
        <v>5</v>
      </c>
      <c r="AR12" s="9">
        <v>74</v>
      </c>
      <c r="AS12" s="9">
        <v>67</v>
      </c>
      <c r="AT12" s="9">
        <v>8</v>
      </c>
      <c r="AU12" s="10">
        <f t="shared" si="4"/>
        <v>1588</v>
      </c>
      <c r="AV12" s="9">
        <v>192</v>
      </c>
      <c r="AW12" s="9">
        <v>17</v>
      </c>
      <c r="AX12" s="9">
        <v>168</v>
      </c>
      <c r="AY12" s="9">
        <v>162</v>
      </c>
      <c r="AZ12" s="9">
        <v>9</v>
      </c>
      <c r="BA12" s="10">
        <f t="shared" si="5"/>
        <v>2136</v>
      </c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</row>
    <row r="13" spans="1:77" s="1" customFormat="1" ht="20.5" customHeight="1">
      <c r="A13" s="1" t="s">
        <v>55</v>
      </c>
      <c r="B13" s="9">
        <v>10</v>
      </c>
      <c r="C13" s="9">
        <v>7</v>
      </c>
      <c r="D13" s="9">
        <v>1</v>
      </c>
      <c r="E13" s="9">
        <v>123</v>
      </c>
      <c r="F13" s="9">
        <v>93</v>
      </c>
      <c r="G13" s="9">
        <v>71</v>
      </c>
      <c r="H13" s="9">
        <v>161</v>
      </c>
      <c r="I13" s="9">
        <v>94</v>
      </c>
      <c r="J13" s="9">
        <v>15</v>
      </c>
      <c r="K13" s="9">
        <v>61</v>
      </c>
      <c r="L13" s="9">
        <v>44</v>
      </c>
      <c r="M13" s="9">
        <v>34</v>
      </c>
      <c r="N13" s="9">
        <v>76</v>
      </c>
      <c r="O13" s="9">
        <v>174</v>
      </c>
      <c r="P13" s="9">
        <v>10</v>
      </c>
      <c r="Q13" s="9">
        <v>11</v>
      </c>
      <c r="R13" s="9">
        <v>213</v>
      </c>
      <c r="S13" s="9">
        <v>98</v>
      </c>
      <c r="T13" s="9">
        <v>11</v>
      </c>
      <c r="U13" s="9">
        <v>13</v>
      </c>
      <c r="V13" s="9">
        <v>92</v>
      </c>
      <c r="W13" s="9">
        <v>71</v>
      </c>
      <c r="X13" s="9">
        <v>123</v>
      </c>
      <c r="Y13" s="9">
        <v>111</v>
      </c>
      <c r="Z13" s="9">
        <v>124</v>
      </c>
      <c r="AA13" s="9">
        <v>79</v>
      </c>
      <c r="AB13" s="9">
        <v>88</v>
      </c>
      <c r="AC13" s="9">
        <v>21</v>
      </c>
      <c r="AD13" s="9">
        <v>80</v>
      </c>
      <c r="AE13" s="9">
        <v>61</v>
      </c>
      <c r="AF13" s="9">
        <v>23</v>
      </c>
      <c r="AG13" s="9">
        <v>98</v>
      </c>
      <c r="AH13" s="9">
        <v>51</v>
      </c>
      <c r="AI13" s="9">
        <v>35</v>
      </c>
      <c r="AJ13" s="9">
        <v>131</v>
      </c>
      <c r="AK13" s="9">
        <v>141</v>
      </c>
      <c r="AL13" s="9">
        <v>28</v>
      </c>
      <c r="AM13" s="9">
        <v>47</v>
      </c>
      <c r="AN13" s="9">
        <v>47</v>
      </c>
      <c r="AO13" s="9">
        <v>57</v>
      </c>
      <c r="AP13" s="9">
        <v>37</v>
      </c>
      <c r="AQ13" s="9">
        <v>7</v>
      </c>
      <c r="AR13" s="9">
        <v>117</v>
      </c>
      <c r="AS13" s="9">
        <v>202</v>
      </c>
      <c r="AT13" s="9">
        <v>25</v>
      </c>
      <c r="AU13" s="10">
        <f t="shared" si="4"/>
        <v>3216</v>
      </c>
      <c r="AV13" s="9">
        <v>268</v>
      </c>
      <c r="AW13" s="9">
        <v>36</v>
      </c>
      <c r="AX13" s="9">
        <v>261</v>
      </c>
      <c r="AY13" s="9">
        <v>302</v>
      </c>
      <c r="AZ13" s="9">
        <v>24</v>
      </c>
      <c r="BA13" s="10">
        <f t="shared" si="5"/>
        <v>4107</v>
      </c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</row>
    <row r="14" spans="1:77" s="1" customFormat="1" ht="20.5" customHeight="1">
      <c r="A14" s="1" t="s">
        <v>56</v>
      </c>
      <c r="B14" s="9">
        <v>37</v>
      </c>
      <c r="C14" s="9">
        <v>37</v>
      </c>
      <c r="D14" s="9">
        <v>12</v>
      </c>
      <c r="E14" s="9">
        <v>258</v>
      </c>
      <c r="F14" s="9">
        <v>460</v>
      </c>
      <c r="G14" s="9">
        <v>239</v>
      </c>
      <c r="H14" s="9">
        <v>278</v>
      </c>
      <c r="I14" s="9">
        <v>171</v>
      </c>
      <c r="J14" s="9">
        <v>45</v>
      </c>
      <c r="K14" s="9">
        <v>191</v>
      </c>
      <c r="L14" s="9">
        <v>68</v>
      </c>
      <c r="M14" s="9">
        <v>86</v>
      </c>
      <c r="N14" s="9">
        <v>112</v>
      </c>
      <c r="O14" s="9">
        <v>379</v>
      </c>
      <c r="P14" s="9">
        <v>42</v>
      </c>
      <c r="Q14" s="9">
        <v>57</v>
      </c>
      <c r="R14" s="9">
        <v>383</v>
      </c>
      <c r="S14" s="9">
        <v>198</v>
      </c>
      <c r="T14" s="9">
        <v>24</v>
      </c>
      <c r="U14" s="9">
        <v>66</v>
      </c>
      <c r="V14" s="9">
        <v>342</v>
      </c>
      <c r="W14" s="9">
        <v>274</v>
      </c>
      <c r="X14" s="9">
        <v>397</v>
      </c>
      <c r="Y14" s="9">
        <v>273</v>
      </c>
      <c r="Z14" s="9">
        <v>304</v>
      </c>
      <c r="AA14" s="9">
        <v>294</v>
      </c>
      <c r="AB14" s="9">
        <v>279</v>
      </c>
      <c r="AC14" s="9">
        <v>39</v>
      </c>
      <c r="AD14" s="9">
        <v>202</v>
      </c>
      <c r="AE14" s="9">
        <v>142</v>
      </c>
      <c r="AF14" s="9">
        <v>88</v>
      </c>
      <c r="AG14" s="9">
        <v>287</v>
      </c>
      <c r="AH14" s="9">
        <v>132</v>
      </c>
      <c r="AI14" s="9">
        <v>123</v>
      </c>
      <c r="AJ14" s="9">
        <v>282</v>
      </c>
      <c r="AK14" s="9">
        <v>290</v>
      </c>
      <c r="AL14" s="9">
        <v>111</v>
      </c>
      <c r="AM14" s="9">
        <v>216</v>
      </c>
      <c r="AN14" s="9">
        <v>134</v>
      </c>
      <c r="AO14" s="9">
        <v>178</v>
      </c>
      <c r="AP14" s="9">
        <v>104</v>
      </c>
      <c r="AQ14" s="9">
        <v>15</v>
      </c>
      <c r="AR14" s="9">
        <v>323</v>
      </c>
      <c r="AS14" s="9">
        <v>414</v>
      </c>
      <c r="AT14" s="9">
        <v>63</v>
      </c>
      <c r="AU14" s="10">
        <f t="shared" si="4"/>
        <v>8449</v>
      </c>
      <c r="AV14" s="9">
        <v>856</v>
      </c>
      <c r="AW14" s="9">
        <v>83</v>
      </c>
      <c r="AX14" s="9">
        <v>766</v>
      </c>
      <c r="AY14" s="9">
        <v>1024</v>
      </c>
      <c r="AZ14" s="9">
        <v>43</v>
      </c>
      <c r="BA14" s="10">
        <f t="shared" si="5"/>
        <v>11221</v>
      </c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</row>
    <row r="15" spans="1:77" s="1" customFormat="1" ht="20.5" customHeight="1">
      <c r="A15" s="1" t="s">
        <v>57</v>
      </c>
      <c r="B15" s="9">
        <v>8</v>
      </c>
      <c r="C15" s="9">
        <v>11</v>
      </c>
      <c r="D15" s="9">
        <v>7</v>
      </c>
      <c r="E15" s="9">
        <v>166</v>
      </c>
      <c r="F15" s="9">
        <v>196</v>
      </c>
      <c r="G15" s="9">
        <v>84</v>
      </c>
      <c r="H15" s="9">
        <v>210</v>
      </c>
      <c r="I15" s="9">
        <v>73</v>
      </c>
      <c r="J15" s="9">
        <v>30</v>
      </c>
      <c r="K15" s="9">
        <v>81</v>
      </c>
      <c r="L15" s="9">
        <v>14</v>
      </c>
      <c r="M15" s="9">
        <v>46</v>
      </c>
      <c r="N15" s="9">
        <v>47</v>
      </c>
      <c r="O15" s="9">
        <v>179</v>
      </c>
      <c r="P15" s="9">
        <v>14</v>
      </c>
      <c r="Q15" s="9">
        <v>22</v>
      </c>
      <c r="R15" s="9">
        <v>223</v>
      </c>
      <c r="S15" s="9">
        <v>96</v>
      </c>
      <c r="T15" s="9">
        <v>14</v>
      </c>
      <c r="U15" s="9">
        <v>24</v>
      </c>
      <c r="V15" s="9">
        <v>116</v>
      </c>
      <c r="W15" s="9">
        <v>107</v>
      </c>
      <c r="X15" s="9">
        <v>183</v>
      </c>
      <c r="Y15" s="9">
        <v>130</v>
      </c>
      <c r="Z15" s="9">
        <v>143</v>
      </c>
      <c r="AA15" s="9">
        <v>113</v>
      </c>
      <c r="AB15" s="9">
        <v>104</v>
      </c>
      <c r="AC15" s="9">
        <v>17</v>
      </c>
      <c r="AD15" s="9">
        <v>147</v>
      </c>
      <c r="AE15" s="9">
        <v>58</v>
      </c>
      <c r="AF15" s="9">
        <v>35</v>
      </c>
      <c r="AG15" s="9">
        <v>136</v>
      </c>
      <c r="AH15" s="9">
        <v>49</v>
      </c>
      <c r="AI15" s="9">
        <v>55</v>
      </c>
      <c r="AJ15" s="9">
        <v>139</v>
      </c>
      <c r="AK15" s="9">
        <v>130</v>
      </c>
      <c r="AL15" s="9">
        <v>65</v>
      </c>
      <c r="AM15" s="9">
        <v>88</v>
      </c>
      <c r="AN15" s="9">
        <v>46</v>
      </c>
      <c r="AO15" s="9">
        <v>56</v>
      </c>
      <c r="AP15" s="9">
        <v>57</v>
      </c>
      <c r="AQ15" s="9">
        <v>11</v>
      </c>
      <c r="AR15" s="9">
        <v>198</v>
      </c>
      <c r="AS15" s="9">
        <v>186</v>
      </c>
      <c r="AT15" s="9">
        <v>22</v>
      </c>
      <c r="AU15" s="10">
        <f t="shared" si="4"/>
        <v>3936</v>
      </c>
      <c r="AV15" s="9">
        <v>392</v>
      </c>
      <c r="AW15" s="9">
        <v>35</v>
      </c>
      <c r="AX15" s="9">
        <v>316</v>
      </c>
      <c r="AY15" s="9">
        <v>387</v>
      </c>
      <c r="AZ15" s="9">
        <v>21</v>
      </c>
      <c r="BA15" s="10">
        <f t="shared" si="5"/>
        <v>5087</v>
      </c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</row>
    <row r="16" spans="1:77" s="2" customFormat="1" ht="20.5" customHeight="1" thickBot="1">
      <c r="A16" s="2" t="s">
        <v>58</v>
      </c>
      <c r="B16" s="11">
        <f>SUM(B11:B15)</f>
        <v>66</v>
      </c>
      <c r="C16" s="11">
        <f t="shared" ref="C16:BA16" si="6">SUM(C11:C15)</f>
        <v>68</v>
      </c>
      <c r="D16" s="11">
        <f t="shared" si="6"/>
        <v>36</v>
      </c>
      <c r="E16" s="11">
        <f t="shared" si="6"/>
        <v>625</v>
      </c>
      <c r="F16" s="11">
        <f t="shared" si="6"/>
        <v>896</v>
      </c>
      <c r="G16" s="11">
        <f t="shared" si="6"/>
        <v>488</v>
      </c>
      <c r="H16" s="11">
        <f t="shared" si="6"/>
        <v>753</v>
      </c>
      <c r="I16" s="11">
        <f t="shared" si="6"/>
        <v>400</v>
      </c>
      <c r="J16" s="11">
        <f t="shared" si="6"/>
        <v>103</v>
      </c>
      <c r="K16" s="11">
        <f t="shared" si="6"/>
        <v>435</v>
      </c>
      <c r="L16" s="11">
        <f t="shared" si="6"/>
        <v>149</v>
      </c>
      <c r="M16" s="11">
        <f t="shared" si="6"/>
        <v>192</v>
      </c>
      <c r="N16" s="11">
        <f t="shared" si="6"/>
        <v>272</v>
      </c>
      <c r="O16" s="11">
        <f t="shared" si="6"/>
        <v>846</v>
      </c>
      <c r="P16" s="11">
        <f t="shared" si="6"/>
        <v>77</v>
      </c>
      <c r="Q16" s="11">
        <f t="shared" si="6"/>
        <v>109</v>
      </c>
      <c r="R16" s="11">
        <f t="shared" si="6"/>
        <v>953</v>
      </c>
      <c r="S16" s="11">
        <f t="shared" si="6"/>
        <v>474</v>
      </c>
      <c r="T16" s="11">
        <f t="shared" si="6"/>
        <v>59</v>
      </c>
      <c r="U16" s="11">
        <f t="shared" si="6"/>
        <v>131</v>
      </c>
      <c r="V16" s="11">
        <f t="shared" si="6"/>
        <v>685</v>
      </c>
      <c r="W16" s="11">
        <f t="shared" si="6"/>
        <v>538</v>
      </c>
      <c r="X16" s="11">
        <f t="shared" si="6"/>
        <v>837</v>
      </c>
      <c r="Y16" s="11">
        <f t="shared" si="6"/>
        <v>584</v>
      </c>
      <c r="Z16" s="11">
        <f t="shared" si="6"/>
        <v>679</v>
      </c>
      <c r="AA16" s="11">
        <f t="shared" si="6"/>
        <v>581</v>
      </c>
      <c r="AB16" s="11">
        <f t="shared" si="6"/>
        <v>578</v>
      </c>
      <c r="AC16" s="11">
        <f t="shared" si="6"/>
        <v>82</v>
      </c>
      <c r="AD16" s="11">
        <f t="shared" si="6"/>
        <v>501</v>
      </c>
      <c r="AE16" s="11">
        <f t="shared" si="6"/>
        <v>307</v>
      </c>
      <c r="AF16" s="11">
        <f t="shared" si="6"/>
        <v>170</v>
      </c>
      <c r="AG16" s="11">
        <f t="shared" si="6"/>
        <v>614</v>
      </c>
      <c r="AH16" s="11">
        <f t="shared" si="6"/>
        <v>290</v>
      </c>
      <c r="AI16" s="11">
        <f t="shared" si="6"/>
        <v>331</v>
      </c>
      <c r="AJ16" s="11">
        <f t="shared" si="6"/>
        <v>613</v>
      </c>
      <c r="AK16" s="11">
        <f t="shared" si="6"/>
        <v>681</v>
      </c>
      <c r="AL16" s="11">
        <f t="shared" si="6"/>
        <v>240</v>
      </c>
      <c r="AM16" s="11">
        <f t="shared" si="6"/>
        <v>448</v>
      </c>
      <c r="AN16" s="11">
        <f t="shared" si="6"/>
        <v>277</v>
      </c>
      <c r="AO16" s="11">
        <f t="shared" si="6"/>
        <v>350</v>
      </c>
      <c r="AP16" s="11">
        <f t="shared" si="6"/>
        <v>252</v>
      </c>
      <c r="AQ16" s="11">
        <f t="shared" si="6"/>
        <v>42</v>
      </c>
      <c r="AR16" s="11">
        <f t="shared" si="6"/>
        <v>758</v>
      </c>
      <c r="AS16" s="11">
        <f t="shared" si="6"/>
        <v>935</v>
      </c>
      <c r="AT16" s="11">
        <f t="shared" si="6"/>
        <v>135</v>
      </c>
      <c r="AU16" s="12">
        <f t="shared" si="6"/>
        <v>18640</v>
      </c>
      <c r="AV16" s="11">
        <f t="shared" si="6"/>
        <v>1869</v>
      </c>
      <c r="AW16" s="11">
        <f t="shared" si="6"/>
        <v>190</v>
      </c>
      <c r="AX16" s="11">
        <f t="shared" si="6"/>
        <v>1630</v>
      </c>
      <c r="AY16" s="11">
        <f t="shared" si="6"/>
        <v>2031</v>
      </c>
      <c r="AZ16" s="11">
        <f t="shared" si="6"/>
        <v>104</v>
      </c>
      <c r="BA16" s="12">
        <f t="shared" si="6"/>
        <v>24464</v>
      </c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</row>
    <row r="17" spans="1:84" s="1" customFormat="1" ht="20.5" customHeight="1">
      <c r="A17" s="1" t="s">
        <v>59</v>
      </c>
      <c r="B17" s="9">
        <v>2</v>
      </c>
      <c r="C17" s="9">
        <v>4</v>
      </c>
      <c r="D17" s="9">
        <v>0</v>
      </c>
      <c r="E17" s="9">
        <v>45</v>
      </c>
      <c r="F17" s="9">
        <v>33</v>
      </c>
      <c r="G17" s="9">
        <v>25</v>
      </c>
      <c r="H17" s="9">
        <v>30</v>
      </c>
      <c r="I17" s="9">
        <v>13</v>
      </c>
      <c r="J17" s="9">
        <v>6</v>
      </c>
      <c r="K17" s="9">
        <v>25</v>
      </c>
      <c r="L17" s="9">
        <v>9</v>
      </c>
      <c r="M17" s="9">
        <v>9</v>
      </c>
      <c r="N17" s="9">
        <v>27</v>
      </c>
      <c r="O17" s="9">
        <v>27</v>
      </c>
      <c r="P17" s="9">
        <v>14</v>
      </c>
      <c r="Q17" s="9">
        <v>3</v>
      </c>
      <c r="R17" s="9">
        <v>27</v>
      </c>
      <c r="S17" s="9">
        <v>34</v>
      </c>
      <c r="T17" s="9">
        <v>6</v>
      </c>
      <c r="U17" s="9">
        <v>4</v>
      </c>
      <c r="V17" s="9">
        <v>28</v>
      </c>
      <c r="W17" s="9">
        <v>28</v>
      </c>
      <c r="X17" s="9">
        <v>32</v>
      </c>
      <c r="Y17" s="9">
        <v>33</v>
      </c>
      <c r="Z17" s="9">
        <v>45</v>
      </c>
      <c r="AA17" s="9">
        <v>29</v>
      </c>
      <c r="AB17" s="9">
        <v>30</v>
      </c>
      <c r="AC17" s="9">
        <v>5</v>
      </c>
      <c r="AD17" s="9">
        <v>15</v>
      </c>
      <c r="AE17" s="9">
        <v>14</v>
      </c>
      <c r="AF17" s="9">
        <v>7</v>
      </c>
      <c r="AG17" s="9">
        <v>33</v>
      </c>
      <c r="AH17" s="9">
        <v>25</v>
      </c>
      <c r="AI17" s="9">
        <v>11</v>
      </c>
      <c r="AJ17" s="9">
        <v>20</v>
      </c>
      <c r="AK17" s="9">
        <v>17</v>
      </c>
      <c r="AL17" s="9">
        <v>9</v>
      </c>
      <c r="AM17" s="9">
        <v>16</v>
      </c>
      <c r="AN17" s="9">
        <v>13</v>
      </c>
      <c r="AO17" s="9">
        <v>11</v>
      </c>
      <c r="AP17" s="9">
        <v>10</v>
      </c>
      <c r="AQ17" s="9">
        <v>3</v>
      </c>
      <c r="AR17" s="9">
        <v>44</v>
      </c>
      <c r="AS17" s="9">
        <v>29</v>
      </c>
      <c r="AT17" s="9">
        <v>6</v>
      </c>
      <c r="AU17" s="10">
        <f t="shared" ref="AU17:AU21" si="7">SUM(B17:AT17)</f>
        <v>856</v>
      </c>
      <c r="AV17" s="9">
        <v>104</v>
      </c>
      <c r="AW17" s="9">
        <v>14</v>
      </c>
      <c r="AX17" s="9">
        <v>73</v>
      </c>
      <c r="AY17" s="9">
        <v>102</v>
      </c>
      <c r="AZ17" s="9">
        <v>2</v>
      </c>
      <c r="BA17" s="10">
        <f t="shared" ref="BA17:BA21" si="8">SUM(AU17:AZ17)</f>
        <v>1151</v>
      </c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</row>
    <row r="18" spans="1:84" s="1" customFormat="1" ht="20.5" customHeight="1">
      <c r="A18" s="1" t="s">
        <v>60</v>
      </c>
      <c r="B18" s="9">
        <v>1</v>
      </c>
      <c r="C18" s="9">
        <v>4</v>
      </c>
      <c r="D18" s="9">
        <v>2</v>
      </c>
      <c r="E18" s="9">
        <v>10</v>
      </c>
      <c r="F18" s="9">
        <v>30</v>
      </c>
      <c r="G18" s="9">
        <v>8</v>
      </c>
      <c r="H18" s="9">
        <v>17</v>
      </c>
      <c r="I18" s="9">
        <v>10</v>
      </c>
      <c r="J18" s="9">
        <v>4</v>
      </c>
      <c r="K18" s="9">
        <v>18</v>
      </c>
      <c r="L18" s="9">
        <v>9</v>
      </c>
      <c r="M18" s="9">
        <v>6</v>
      </c>
      <c r="N18" s="9">
        <v>11</v>
      </c>
      <c r="O18" s="9">
        <v>17</v>
      </c>
      <c r="P18" s="9">
        <v>1</v>
      </c>
      <c r="Q18" s="9">
        <v>7</v>
      </c>
      <c r="R18" s="9">
        <v>26</v>
      </c>
      <c r="S18" s="9">
        <v>11</v>
      </c>
      <c r="T18" s="9">
        <v>2</v>
      </c>
      <c r="U18" s="9">
        <v>8</v>
      </c>
      <c r="V18" s="9">
        <v>18</v>
      </c>
      <c r="W18" s="9">
        <v>20</v>
      </c>
      <c r="X18" s="9">
        <v>20</v>
      </c>
      <c r="Y18" s="9">
        <v>13</v>
      </c>
      <c r="Z18" s="9">
        <v>12</v>
      </c>
      <c r="AA18" s="9">
        <v>35</v>
      </c>
      <c r="AB18" s="9">
        <v>23</v>
      </c>
      <c r="AC18" s="9">
        <v>3</v>
      </c>
      <c r="AD18" s="9">
        <v>11</v>
      </c>
      <c r="AE18" s="9">
        <v>11</v>
      </c>
      <c r="AF18" s="9">
        <v>7</v>
      </c>
      <c r="AG18" s="9">
        <v>16</v>
      </c>
      <c r="AH18" s="9">
        <v>19</v>
      </c>
      <c r="AI18" s="9">
        <v>12</v>
      </c>
      <c r="AJ18" s="9">
        <v>13</v>
      </c>
      <c r="AK18" s="9">
        <v>21</v>
      </c>
      <c r="AL18" s="9">
        <v>8</v>
      </c>
      <c r="AM18" s="9">
        <v>6</v>
      </c>
      <c r="AN18" s="9">
        <v>6</v>
      </c>
      <c r="AO18" s="9">
        <v>8</v>
      </c>
      <c r="AP18" s="9">
        <v>3</v>
      </c>
      <c r="AQ18" s="9">
        <v>1</v>
      </c>
      <c r="AR18" s="9">
        <v>13</v>
      </c>
      <c r="AS18" s="9">
        <v>23</v>
      </c>
      <c r="AT18" s="9">
        <v>1</v>
      </c>
      <c r="AU18" s="10">
        <f t="shared" si="7"/>
        <v>525</v>
      </c>
      <c r="AV18" s="9">
        <v>65</v>
      </c>
      <c r="AW18" s="9">
        <v>9</v>
      </c>
      <c r="AX18" s="9">
        <v>61</v>
      </c>
      <c r="AY18" s="9">
        <v>71</v>
      </c>
      <c r="AZ18" s="9">
        <v>8</v>
      </c>
      <c r="BA18" s="10">
        <f t="shared" si="8"/>
        <v>739</v>
      </c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</row>
    <row r="19" spans="1:84" s="1" customFormat="1" ht="20.5" customHeight="1">
      <c r="A19" s="1" t="s">
        <v>61</v>
      </c>
      <c r="B19" s="9">
        <v>70</v>
      </c>
      <c r="C19" s="9">
        <v>121</v>
      </c>
      <c r="D19" s="9">
        <v>20</v>
      </c>
      <c r="E19" s="9">
        <v>687</v>
      </c>
      <c r="F19" s="9">
        <v>1030</v>
      </c>
      <c r="G19" s="9">
        <v>704</v>
      </c>
      <c r="H19" s="9">
        <v>682</v>
      </c>
      <c r="I19" s="9">
        <v>225</v>
      </c>
      <c r="J19" s="9">
        <v>190</v>
      </c>
      <c r="K19" s="9">
        <v>502</v>
      </c>
      <c r="L19" s="9">
        <v>265</v>
      </c>
      <c r="M19" s="9">
        <v>205</v>
      </c>
      <c r="N19" s="9">
        <v>429</v>
      </c>
      <c r="O19" s="9">
        <v>735</v>
      </c>
      <c r="P19" s="9">
        <v>130</v>
      </c>
      <c r="Q19" s="9">
        <v>173</v>
      </c>
      <c r="R19" s="9">
        <v>992</v>
      </c>
      <c r="S19" s="9">
        <v>561</v>
      </c>
      <c r="T19" s="9">
        <v>95</v>
      </c>
      <c r="U19" s="9">
        <v>190</v>
      </c>
      <c r="V19" s="9">
        <v>704</v>
      </c>
      <c r="W19" s="9">
        <v>647</v>
      </c>
      <c r="X19" s="9">
        <v>951</v>
      </c>
      <c r="Y19" s="9">
        <v>525</v>
      </c>
      <c r="Z19" s="9">
        <v>781</v>
      </c>
      <c r="AA19" s="9">
        <v>657</v>
      </c>
      <c r="AB19" s="9">
        <v>826</v>
      </c>
      <c r="AC19" s="9">
        <v>92</v>
      </c>
      <c r="AD19" s="9">
        <v>434</v>
      </c>
      <c r="AE19" s="9">
        <v>273</v>
      </c>
      <c r="AF19" s="9">
        <v>233</v>
      </c>
      <c r="AG19" s="9">
        <v>612</v>
      </c>
      <c r="AH19" s="9">
        <v>411</v>
      </c>
      <c r="AI19" s="9">
        <v>391</v>
      </c>
      <c r="AJ19" s="9">
        <v>321</v>
      </c>
      <c r="AK19" s="9">
        <v>388</v>
      </c>
      <c r="AL19" s="9">
        <v>318</v>
      </c>
      <c r="AM19" s="9">
        <v>447</v>
      </c>
      <c r="AN19" s="9">
        <v>350</v>
      </c>
      <c r="AO19" s="9">
        <v>427</v>
      </c>
      <c r="AP19" s="9">
        <v>222</v>
      </c>
      <c r="AQ19" s="9">
        <v>47</v>
      </c>
      <c r="AR19" s="9">
        <v>1081</v>
      </c>
      <c r="AS19" s="9">
        <v>614</v>
      </c>
      <c r="AT19" s="9">
        <v>125</v>
      </c>
      <c r="AU19" s="10">
        <f t="shared" si="7"/>
        <v>19883</v>
      </c>
      <c r="AV19" s="9">
        <v>2046</v>
      </c>
      <c r="AW19" s="9">
        <v>309</v>
      </c>
      <c r="AX19" s="9">
        <v>2111</v>
      </c>
      <c r="AY19" s="9">
        <v>2733</v>
      </c>
      <c r="AZ19" s="9">
        <v>102</v>
      </c>
      <c r="BA19" s="10">
        <f t="shared" si="8"/>
        <v>27184</v>
      </c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</row>
    <row r="20" spans="1:84" s="1" customFormat="1" ht="20.5" customHeight="1">
      <c r="A20" s="1" t="s">
        <v>62</v>
      </c>
      <c r="B20" s="9">
        <v>1</v>
      </c>
      <c r="C20" s="9">
        <v>7</v>
      </c>
      <c r="D20" s="9">
        <v>0</v>
      </c>
      <c r="E20" s="9">
        <v>70</v>
      </c>
      <c r="F20" s="9">
        <v>102</v>
      </c>
      <c r="G20" s="9">
        <v>88</v>
      </c>
      <c r="H20" s="9">
        <v>96</v>
      </c>
      <c r="I20" s="9">
        <v>56</v>
      </c>
      <c r="J20" s="9">
        <v>25</v>
      </c>
      <c r="K20" s="9">
        <v>87</v>
      </c>
      <c r="L20" s="9">
        <v>40</v>
      </c>
      <c r="M20" s="9">
        <v>20</v>
      </c>
      <c r="N20" s="9">
        <v>80</v>
      </c>
      <c r="O20" s="9">
        <v>83</v>
      </c>
      <c r="P20" s="9">
        <v>19</v>
      </c>
      <c r="Q20" s="9">
        <v>8</v>
      </c>
      <c r="R20" s="9">
        <v>134</v>
      </c>
      <c r="S20" s="9">
        <v>50</v>
      </c>
      <c r="T20" s="9">
        <v>19</v>
      </c>
      <c r="U20" s="9">
        <v>18</v>
      </c>
      <c r="V20" s="9">
        <v>88</v>
      </c>
      <c r="W20" s="9">
        <v>77</v>
      </c>
      <c r="X20" s="9">
        <v>162</v>
      </c>
      <c r="Y20" s="9">
        <v>70</v>
      </c>
      <c r="Z20" s="9">
        <v>67</v>
      </c>
      <c r="AA20" s="9">
        <v>155</v>
      </c>
      <c r="AB20" s="9">
        <v>93</v>
      </c>
      <c r="AC20" s="9">
        <v>14</v>
      </c>
      <c r="AD20" s="9">
        <v>37</v>
      </c>
      <c r="AE20" s="9">
        <v>46</v>
      </c>
      <c r="AF20" s="9">
        <v>25</v>
      </c>
      <c r="AG20" s="9">
        <v>62</v>
      </c>
      <c r="AH20" s="9">
        <v>58</v>
      </c>
      <c r="AI20" s="9">
        <v>41</v>
      </c>
      <c r="AJ20" s="9">
        <v>68</v>
      </c>
      <c r="AK20" s="9">
        <v>100</v>
      </c>
      <c r="AL20" s="9">
        <v>33</v>
      </c>
      <c r="AM20" s="9">
        <v>53</v>
      </c>
      <c r="AN20" s="9">
        <v>34</v>
      </c>
      <c r="AO20" s="9">
        <v>36</v>
      </c>
      <c r="AP20" s="9">
        <v>35</v>
      </c>
      <c r="AQ20" s="9">
        <v>5</v>
      </c>
      <c r="AR20" s="9">
        <v>123</v>
      </c>
      <c r="AS20" s="9">
        <v>95</v>
      </c>
      <c r="AT20" s="9">
        <v>8</v>
      </c>
      <c r="AU20" s="10">
        <f t="shared" si="7"/>
        <v>2588</v>
      </c>
      <c r="AV20" s="9">
        <v>273</v>
      </c>
      <c r="AW20" s="9">
        <v>48</v>
      </c>
      <c r="AX20" s="9">
        <v>226</v>
      </c>
      <c r="AY20" s="9">
        <v>322</v>
      </c>
      <c r="AZ20" s="9">
        <v>10</v>
      </c>
      <c r="BA20" s="10">
        <f t="shared" si="8"/>
        <v>3467</v>
      </c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</row>
    <row r="21" spans="1:84" s="1" customFormat="1" ht="20.5" customHeight="1">
      <c r="A21" s="1" t="s">
        <v>63</v>
      </c>
      <c r="B21" s="9">
        <v>6</v>
      </c>
      <c r="C21" s="9">
        <v>13</v>
      </c>
      <c r="D21" s="9">
        <v>1</v>
      </c>
      <c r="E21" s="9">
        <v>34</v>
      </c>
      <c r="F21" s="9">
        <v>92</v>
      </c>
      <c r="G21" s="9">
        <v>29</v>
      </c>
      <c r="H21" s="9">
        <v>32</v>
      </c>
      <c r="I21" s="9">
        <v>9</v>
      </c>
      <c r="J21" s="9">
        <v>22</v>
      </c>
      <c r="K21" s="9">
        <v>59</v>
      </c>
      <c r="L21" s="9">
        <v>38</v>
      </c>
      <c r="M21" s="9">
        <v>21</v>
      </c>
      <c r="N21" s="9">
        <v>72</v>
      </c>
      <c r="O21" s="9">
        <v>32</v>
      </c>
      <c r="P21" s="9">
        <v>17</v>
      </c>
      <c r="Q21" s="9">
        <v>19</v>
      </c>
      <c r="R21" s="9">
        <v>51</v>
      </c>
      <c r="S21" s="9">
        <v>90</v>
      </c>
      <c r="T21" s="9">
        <v>6</v>
      </c>
      <c r="U21" s="9">
        <v>19</v>
      </c>
      <c r="V21" s="9">
        <v>61</v>
      </c>
      <c r="W21" s="9">
        <v>68</v>
      </c>
      <c r="X21" s="9">
        <v>47</v>
      </c>
      <c r="Y21" s="9">
        <v>21</v>
      </c>
      <c r="Z21" s="9">
        <v>30</v>
      </c>
      <c r="AA21" s="9">
        <v>40</v>
      </c>
      <c r="AB21" s="9">
        <v>75</v>
      </c>
      <c r="AC21" s="9">
        <v>9</v>
      </c>
      <c r="AD21" s="9">
        <v>22</v>
      </c>
      <c r="AE21" s="9">
        <v>12</v>
      </c>
      <c r="AF21" s="9">
        <v>26</v>
      </c>
      <c r="AG21" s="9">
        <v>19</v>
      </c>
      <c r="AH21" s="9">
        <v>51</v>
      </c>
      <c r="AI21" s="9">
        <v>18</v>
      </c>
      <c r="AJ21" s="9">
        <v>12</v>
      </c>
      <c r="AK21" s="9">
        <v>12</v>
      </c>
      <c r="AL21" s="9">
        <v>36</v>
      </c>
      <c r="AM21" s="9">
        <v>27</v>
      </c>
      <c r="AN21" s="9">
        <v>11</v>
      </c>
      <c r="AO21" s="9">
        <v>42</v>
      </c>
      <c r="AP21" s="9">
        <v>15</v>
      </c>
      <c r="AQ21" s="9">
        <v>13</v>
      </c>
      <c r="AR21" s="9">
        <v>44</v>
      </c>
      <c r="AS21" s="9">
        <v>26</v>
      </c>
      <c r="AT21" s="9">
        <v>5</v>
      </c>
      <c r="AU21" s="10">
        <f t="shared" si="7"/>
        <v>1404</v>
      </c>
      <c r="AV21" s="9">
        <v>140</v>
      </c>
      <c r="AW21" s="9">
        <v>25</v>
      </c>
      <c r="AX21" s="9">
        <v>119</v>
      </c>
      <c r="AY21" s="9">
        <v>211</v>
      </c>
      <c r="AZ21" s="9">
        <v>8</v>
      </c>
      <c r="BA21" s="10">
        <f t="shared" si="8"/>
        <v>1907</v>
      </c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</row>
    <row r="22" spans="1:84" s="2" customFormat="1" ht="20.5" customHeight="1" thickBot="1">
      <c r="A22" s="2" t="s">
        <v>64</v>
      </c>
      <c r="B22" s="11">
        <f>SUM(B17:B21)</f>
        <v>80</v>
      </c>
      <c r="C22" s="11">
        <f t="shared" ref="C22:BA22" si="9">SUM(C17:C21)</f>
        <v>149</v>
      </c>
      <c r="D22" s="11">
        <f t="shared" si="9"/>
        <v>23</v>
      </c>
      <c r="E22" s="11">
        <f t="shared" si="9"/>
        <v>846</v>
      </c>
      <c r="F22" s="11">
        <f t="shared" si="9"/>
        <v>1287</v>
      </c>
      <c r="G22" s="11">
        <f t="shared" si="9"/>
        <v>854</v>
      </c>
      <c r="H22" s="11">
        <f t="shared" si="9"/>
        <v>857</v>
      </c>
      <c r="I22" s="11">
        <f t="shared" si="9"/>
        <v>313</v>
      </c>
      <c r="J22" s="11">
        <f t="shared" si="9"/>
        <v>247</v>
      </c>
      <c r="K22" s="11">
        <f t="shared" si="9"/>
        <v>691</v>
      </c>
      <c r="L22" s="11">
        <f t="shared" si="9"/>
        <v>361</v>
      </c>
      <c r="M22" s="11">
        <f t="shared" si="9"/>
        <v>261</v>
      </c>
      <c r="N22" s="11">
        <f t="shared" si="9"/>
        <v>619</v>
      </c>
      <c r="O22" s="11">
        <f t="shared" si="9"/>
        <v>894</v>
      </c>
      <c r="P22" s="11">
        <f t="shared" si="9"/>
        <v>181</v>
      </c>
      <c r="Q22" s="11">
        <f t="shared" si="9"/>
        <v>210</v>
      </c>
      <c r="R22" s="11">
        <f t="shared" si="9"/>
        <v>1230</v>
      </c>
      <c r="S22" s="11">
        <f t="shared" si="9"/>
        <v>746</v>
      </c>
      <c r="T22" s="11">
        <f t="shared" si="9"/>
        <v>128</v>
      </c>
      <c r="U22" s="11">
        <f t="shared" si="9"/>
        <v>239</v>
      </c>
      <c r="V22" s="11">
        <f t="shared" si="9"/>
        <v>899</v>
      </c>
      <c r="W22" s="11">
        <f t="shared" si="9"/>
        <v>840</v>
      </c>
      <c r="X22" s="11">
        <f t="shared" si="9"/>
        <v>1212</v>
      </c>
      <c r="Y22" s="11">
        <f t="shared" si="9"/>
        <v>662</v>
      </c>
      <c r="Z22" s="11">
        <f t="shared" si="9"/>
        <v>935</v>
      </c>
      <c r="AA22" s="11">
        <f t="shared" si="9"/>
        <v>916</v>
      </c>
      <c r="AB22" s="11">
        <f t="shared" si="9"/>
        <v>1047</v>
      </c>
      <c r="AC22" s="11">
        <f t="shared" si="9"/>
        <v>123</v>
      </c>
      <c r="AD22" s="11">
        <f t="shared" si="9"/>
        <v>519</v>
      </c>
      <c r="AE22" s="11">
        <f t="shared" si="9"/>
        <v>356</v>
      </c>
      <c r="AF22" s="11">
        <f t="shared" si="9"/>
        <v>298</v>
      </c>
      <c r="AG22" s="11">
        <f t="shared" si="9"/>
        <v>742</v>
      </c>
      <c r="AH22" s="11">
        <f t="shared" si="9"/>
        <v>564</v>
      </c>
      <c r="AI22" s="11">
        <f t="shared" si="9"/>
        <v>473</v>
      </c>
      <c r="AJ22" s="11">
        <f t="shared" si="9"/>
        <v>434</v>
      </c>
      <c r="AK22" s="11">
        <f t="shared" si="9"/>
        <v>538</v>
      </c>
      <c r="AL22" s="11">
        <f t="shared" si="9"/>
        <v>404</v>
      </c>
      <c r="AM22" s="11">
        <f t="shared" si="9"/>
        <v>549</v>
      </c>
      <c r="AN22" s="11">
        <f t="shared" si="9"/>
        <v>414</v>
      </c>
      <c r="AO22" s="11">
        <f t="shared" si="9"/>
        <v>524</v>
      </c>
      <c r="AP22" s="11">
        <f t="shared" si="9"/>
        <v>285</v>
      </c>
      <c r="AQ22" s="11">
        <f t="shared" si="9"/>
        <v>69</v>
      </c>
      <c r="AR22" s="11">
        <f t="shared" si="9"/>
        <v>1305</v>
      </c>
      <c r="AS22" s="11">
        <f t="shared" si="9"/>
        <v>787</v>
      </c>
      <c r="AT22" s="11">
        <f t="shared" si="9"/>
        <v>145</v>
      </c>
      <c r="AU22" s="12">
        <f t="shared" si="9"/>
        <v>25256</v>
      </c>
      <c r="AV22" s="11">
        <f t="shared" si="9"/>
        <v>2628</v>
      </c>
      <c r="AW22" s="11">
        <f t="shared" si="9"/>
        <v>405</v>
      </c>
      <c r="AX22" s="11">
        <f t="shared" si="9"/>
        <v>2590</v>
      </c>
      <c r="AY22" s="11">
        <f t="shared" si="9"/>
        <v>3439</v>
      </c>
      <c r="AZ22" s="11">
        <f t="shared" si="9"/>
        <v>130</v>
      </c>
      <c r="BA22" s="12">
        <f t="shared" si="9"/>
        <v>34448</v>
      </c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</row>
    <row r="23" spans="1:84" s="2" customFormat="1" ht="20.25" customHeight="1" thickBot="1">
      <c r="A23" s="2" t="s">
        <v>68</v>
      </c>
      <c r="B23" s="11">
        <f>SUM(B22,B16,B10,B4)</f>
        <v>180</v>
      </c>
      <c r="C23" s="11">
        <f t="shared" ref="C23:BA23" si="10">SUM(C22,C16,C10,C4)</f>
        <v>278</v>
      </c>
      <c r="D23" s="11">
        <f t="shared" si="10"/>
        <v>76</v>
      </c>
      <c r="E23" s="11">
        <f t="shared" si="10"/>
        <v>1794</v>
      </c>
      <c r="F23" s="11">
        <f t="shared" si="10"/>
        <v>2705</v>
      </c>
      <c r="G23" s="11">
        <f t="shared" si="10"/>
        <v>1483</v>
      </c>
      <c r="H23" s="11">
        <f t="shared" si="10"/>
        <v>1897</v>
      </c>
      <c r="I23" s="11">
        <f t="shared" si="10"/>
        <v>787</v>
      </c>
      <c r="J23" s="11">
        <f t="shared" si="10"/>
        <v>479</v>
      </c>
      <c r="K23" s="11">
        <f t="shared" si="10"/>
        <v>1820</v>
      </c>
      <c r="L23" s="11">
        <f t="shared" si="10"/>
        <v>633</v>
      </c>
      <c r="M23" s="11">
        <f t="shared" si="10"/>
        <v>644</v>
      </c>
      <c r="N23" s="11">
        <f t="shared" si="10"/>
        <v>1075</v>
      </c>
      <c r="O23" s="11">
        <f t="shared" si="10"/>
        <v>1972</v>
      </c>
      <c r="P23" s="11">
        <f t="shared" si="10"/>
        <v>315</v>
      </c>
      <c r="Q23" s="11">
        <f t="shared" si="10"/>
        <v>438</v>
      </c>
      <c r="R23" s="11">
        <f t="shared" si="10"/>
        <v>2460</v>
      </c>
      <c r="S23" s="11">
        <f t="shared" si="10"/>
        <v>1489</v>
      </c>
      <c r="T23" s="11">
        <f t="shared" si="10"/>
        <v>252</v>
      </c>
      <c r="U23" s="11">
        <f t="shared" si="10"/>
        <v>544</v>
      </c>
      <c r="V23" s="11">
        <f t="shared" si="10"/>
        <v>1987</v>
      </c>
      <c r="W23" s="11">
        <f t="shared" si="10"/>
        <v>1728</v>
      </c>
      <c r="X23" s="11">
        <f t="shared" si="10"/>
        <v>2434</v>
      </c>
      <c r="Y23" s="11">
        <f t="shared" si="10"/>
        <v>1453</v>
      </c>
      <c r="Z23" s="11">
        <f t="shared" si="10"/>
        <v>1880</v>
      </c>
      <c r="AA23" s="11">
        <f t="shared" si="10"/>
        <v>1701</v>
      </c>
      <c r="AB23" s="11">
        <f t="shared" si="10"/>
        <v>2012</v>
      </c>
      <c r="AC23" s="11">
        <f t="shared" si="10"/>
        <v>277</v>
      </c>
      <c r="AD23" s="11">
        <f t="shared" si="10"/>
        <v>1229</v>
      </c>
      <c r="AE23" s="11">
        <f t="shared" si="10"/>
        <v>767</v>
      </c>
      <c r="AF23" s="11">
        <f t="shared" si="10"/>
        <v>584</v>
      </c>
      <c r="AG23" s="11">
        <f t="shared" si="10"/>
        <v>1482</v>
      </c>
      <c r="AH23" s="11">
        <f t="shared" si="10"/>
        <v>1032</v>
      </c>
      <c r="AI23" s="11">
        <f t="shared" si="10"/>
        <v>928</v>
      </c>
      <c r="AJ23" s="11">
        <f t="shared" si="10"/>
        <v>1156</v>
      </c>
      <c r="AK23" s="11">
        <f t="shared" si="10"/>
        <v>1350</v>
      </c>
      <c r="AL23" s="11">
        <f t="shared" si="10"/>
        <v>871</v>
      </c>
      <c r="AM23" s="11">
        <f t="shared" si="10"/>
        <v>1331</v>
      </c>
      <c r="AN23" s="11">
        <f t="shared" si="10"/>
        <v>796</v>
      </c>
      <c r="AO23" s="11">
        <f t="shared" si="10"/>
        <v>1183</v>
      </c>
      <c r="AP23" s="11">
        <f t="shared" si="10"/>
        <v>676</v>
      </c>
      <c r="AQ23" s="11">
        <f t="shared" si="10"/>
        <v>146</v>
      </c>
      <c r="AR23" s="11">
        <f t="shared" si="10"/>
        <v>2287</v>
      </c>
      <c r="AS23" s="11">
        <f t="shared" si="10"/>
        <v>1964</v>
      </c>
      <c r="AT23" s="11">
        <f t="shared" si="10"/>
        <v>456</v>
      </c>
      <c r="AU23" s="12">
        <f t="shared" si="10"/>
        <v>53031</v>
      </c>
      <c r="AV23" s="11">
        <f t="shared" si="10"/>
        <v>5500</v>
      </c>
      <c r="AW23" s="11">
        <f t="shared" si="10"/>
        <v>644</v>
      </c>
      <c r="AX23" s="11">
        <f t="shared" si="10"/>
        <v>5038</v>
      </c>
      <c r="AY23" s="11">
        <f t="shared" si="10"/>
        <v>6663</v>
      </c>
      <c r="AZ23" s="11">
        <f t="shared" si="10"/>
        <v>297</v>
      </c>
      <c r="BA23" s="12">
        <f t="shared" si="10"/>
        <v>71173</v>
      </c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</row>
    <row r="24" spans="1:84" ht="20.25" customHeight="1" thickBot="1">
      <c r="A24" s="1" t="s">
        <v>67</v>
      </c>
      <c r="B24" s="13">
        <v>4</v>
      </c>
      <c r="C24" s="13">
        <v>8</v>
      </c>
      <c r="D24" s="13">
        <v>1</v>
      </c>
      <c r="E24" s="13">
        <v>54</v>
      </c>
      <c r="F24" s="13">
        <v>104</v>
      </c>
      <c r="G24" s="13">
        <v>49</v>
      </c>
      <c r="H24" s="13">
        <v>51</v>
      </c>
      <c r="I24" s="13">
        <v>73</v>
      </c>
      <c r="J24" s="13">
        <v>20</v>
      </c>
      <c r="K24" s="13">
        <v>77</v>
      </c>
      <c r="L24" s="13">
        <v>37</v>
      </c>
      <c r="M24" s="13">
        <v>23</v>
      </c>
      <c r="N24" s="13">
        <v>74</v>
      </c>
      <c r="O24" s="13">
        <v>78</v>
      </c>
      <c r="P24" s="13">
        <v>16</v>
      </c>
      <c r="Q24" s="13">
        <v>11</v>
      </c>
      <c r="R24" s="13">
        <v>106</v>
      </c>
      <c r="S24" s="13">
        <v>81</v>
      </c>
      <c r="T24" s="13">
        <v>14</v>
      </c>
      <c r="U24" s="13">
        <v>17</v>
      </c>
      <c r="V24" s="13">
        <v>67</v>
      </c>
      <c r="W24" s="13">
        <v>78</v>
      </c>
      <c r="X24" s="13">
        <v>114</v>
      </c>
      <c r="Y24" s="13">
        <v>43</v>
      </c>
      <c r="Z24" s="13">
        <v>80</v>
      </c>
      <c r="AA24" s="13">
        <v>82</v>
      </c>
      <c r="AB24" s="13">
        <v>67</v>
      </c>
      <c r="AC24" s="13">
        <v>13</v>
      </c>
      <c r="AD24" s="13">
        <v>50</v>
      </c>
      <c r="AE24" s="13">
        <v>41</v>
      </c>
      <c r="AF24" s="13">
        <v>27</v>
      </c>
      <c r="AG24" s="13">
        <v>72</v>
      </c>
      <c r="AH24" s="13">
        <v>52</v>
      </c>
      <c r="AI24" s="13">
        <v>28</v>
      </c>
      <c r="AJ24" s="13">
        <v>91</v>
      </c>
      <c r="AK24" s="13">
        <v>89</v>
      </c>
      <c r="AL24" s="13">
        <v>25</v>
      </c>
      <c r="AM24" s="13">
        <v>50</v>
      </c>
      <c r="AN24" s="13">
        <v>28</v>
      </c>
      <c r="AO24" s="13">
        <v>60</v>
      </c>
      <c r="AP24" s="13">
        <v>33</v>
      </c>
      <c r="AQ24" s="13">
        <v>5</v>
      </c>
      <c r="AR24" s="13">
        <v>72</v>
      </c>
      <c r="AS24" s="13">
        <v>158</v>
      </c>
      <c r="AT24" s="13">
        <v>14</v>
      </c>
      <c r="AU24" s="10">
        <f>SUM(B24:AT24)</f>
        <v>2337</v>
      </c>
      <c r="AV24" s="13">
        <v>264</v>
      </c>
      <c r="AW24" s="13">
        <v>53</v>
      </c>
      <c r="AX24" s="13">
        <v>112</v>
      </c>
      <c r="AY24" s="13">
        <v>203</v>
      </c>
      <c r="AZ24" s="13">
        <v>19</v>
      </c>
      <c r="BA24" s="10">
        <f>SUM(AU24:AZ24)</f>
        <v>2988</v>
      </c>
      <c r="BZ24"/>
      <c r="CA24"/>
      <c r="CB24"/>
      <c r="CC24"/>
      <c r="CD24"/>
      <c r="CE24"/>
      <c r="CF24"/>
    </row>
    <row r="25" spans="1:84" ht="20.25" customHeight="1" thickBot="1">
      <c r="A25" s="7" t="s">
        <v>65</v>
      </c>
      <c r="B25" s="14">
        <f>SUM(B23:B24)</f>
        <v>184</v>
      </c>
      <c r="C25" s="14">
        <f t="shared" ref="C25:BA25" si="11">SUM(C23:C24)</f>
        <v>286</v>
      </c>
      <c r="D25" s="14">
        <f t="shared" si="11"/>
        <v>77</v>
      </c>
      <c r="E25" s="14">
        <f t="shared" si="11"/>
        <v>1848</v>
      </c>
      <c r="F25" s="14">
        <f t="shared" si="11"/>
        <v>2809</v>
      </c>
      <c r="G25" s="14">
        <f t="shared" si="11"/>
        <v>1532</v>
      </c>
      <c r="H25" s="14">
        <f t="shared" si="11"/>
        <v>1948</v>
      </c>
      <c r="I25" s="14">
        <f t="shared" si="11"/>
        <v>860</v>
      </c>
      <c r="J25" s="14">
        <f t="shared" si="11"/>
        <v>499</v>
      </c>
      <c r="K25" s="14">
        <f t="shared" si="11"/>
        <v>1897</v>
      </c>
      <c r="L25" s="14">
        <f t="shared" si="11"/>
        <v>670</v>
      </c>
      <c r="M25" s="14">
        <f t="shared" si="11"/>
        <v>667</v>
      </c>
      <c r="N25" s="14">
        <f t="shared" si="11"/>
        <v>1149</v>
      </c>
      <c r="O25" s="14">
        <f t="shared" si="11"/>
        <v>2050</v>
      </c>
      <c r="P25" s="14">
        <f t="shared" si="11"/>
        <v>331</v>
      </c>
      <c r="Q25" s="14">
        <f t="shared" si="11"/>
        <v>449</v>
      </c>
      <c r="R25" s="14">
        <f t="shared" si="11"/>
        <v>2566</v>
      </c>
      <c r="S25" s="14">
        <f t="shared" si="11"/>
        <v>1570</v>
      </c>
      <c r="T25" s="14">
        <f t="shared" si="11"/>
        <v>266</v>
      </c>
      <c r="U25" s="14">
        <f t="shared" si="11"/>
        <v>561</v>
      </c>
      <c r="V25" s="14">
        <f t="shared" si="11"/>
        <v>2054</v>
      </c>
      <c r="W25" s="14">
        <f t="shared" si="11"/>
        <v>1806</v>
      </c>
      <c r="X25" s="14">
        <f t="shared" si="11"/>
        <v>2548</v>
      </c>
      <c r="Y25" s="14">
        <f t="shared" si="11"/>
        <v>1496</v>
      </c>
      <c r="Z25" s="14">
        <f t="shared" si="11"/>
        <v>1960</v>
      </c>
      <c r="AA25" s="14">
        <f t="shared" si="11"/>
        <v>1783</v>
      </c>
      <c r="AB25" s="14">
        <f t="shared" si="11"/>
        <v>2079</v>
      </c>
      <c r="AC25" s="14">
        <f t="shared" si="11"/>
        <v>290</v>
      </c>
      <c r="AD25" s="14">
        <f t="shared" si="11"/>
        <v>1279</v>
      </c>
      <c r="AE25" s="14">
        <f t="shared" si="11"/>
        <v>808</v>
      </c>
      <c r="AF25" s="14">
        <f t="shared" si="11"/>
        <v>611</v>
      </c>
      <c r="AG25" s="14">
        <f t="shared" si="11"/>
        <v>1554</v>
      </c>
      <c r="AH25" s="14">
        <f t="shared" si="11"/>
        <v>1084</v>
      </c>
      <c r="AI25" s="14">
        <f t="shared" si="11"/>
        <v>956</v>
      </c>
      <c r="AJ25" s="14">
        <f t="shared" si="11"/>
        <v>1247</v>
      </c>
      <c r="AK25" s="14">
        <f t="shared" si="11"/>
        <v>1439</v>
      </c>
      <c r="AL25" s="14">
        <f t="shared" si="11"/>
        <v>896</v>
      </c>
      <c r="AM25" s="14">
        <f t="shared" si="11"/>
        <v>1381</v>
      </c>
      <c r="AN25" s="14">
        <f t="shared" si="11"/>
        <v>824</v>
      </c>
      <c r="AO25" s="14">
        <f t="shared" si="11"/>
        <v>1243</v>
      </c>
      <c r="AP25" s="14">
        <f t="shared" si="11"/>
        <v>709</v>
      </c>
      <c r="AQ25" s="14">
        <f t="shared" si="11"/>
        <v>151</v>
      </c>
      <c r="AR25" s="14">
        <f t="shared" si="11"/>
        <v>2359</v>
      </c>
      <c r="AS25" s="14">
        <f t="shared" si="11"/>
        <v>2122</v>
      </c>
      <c r="AT25" s="14">
        <f t="shared" si="11"/>
        <v>470</v>
      </c>
      <c r="AU25" s="15">
        <f t="shared" si="11"/>
        <v>55368</v>
      </c>
      <c r="AV25" s="14">
        <f t="shared" si="11"/>
        <v>5764</v>
      </c>
      <c r="AW25" s="14">
        <f t="shared" si="11"/>
        <v>697</v>
      </c>
      <c r="AX25" s="14">
        <f t="shared" si="11"/>
        <v>5150</v>
      </c>
      <c r="AY25" s="14">
        <f t="shared" si="11"/>
        <v>6866</v>
      </c>
      <c r="AZ25" s="14">
        <f t="shared" si="11"/>
        <v>316</v>
      </c>
      <c r="BA25" s="15">
        <f t="shared" si="11"/>
        <v>74161</v>
      </c>
      <c r="BZ25"/>
      <c r="CA25"/>
      <c r="CB25"/>
      <c r="CC25"/>
      <c r="CD25"/>
      <c r="CE25"/>
      <c r="CF25"/>
    </row>
    <row r="26" spans="1:84">
      <c r="BZ26"/>
      <c r="CA26"/>
      <c r="CB26"/>
      <c r="CC26"/>
      <c r="CD26"/>
      <c r="CE26"/>
      <c r="CF26"/>
    </row>
    <row r="27" spans="1:84">
      <c r="BZ27"/>
      <c r="CA27"/>
      <c r="CB27"/>
      <c r="CC27"/>
      <c r="CD27"/>
      <c r="CE27"/>
      <c r="CF27"/>
    </row>
  </sheetData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v3</vt:lpstr>
      <vt:lpstr>'v3'!Print_Area</vt:lpstr>
      <vt:lpstr>'v3'!Print_Titles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Garion Weller</dc:creator>
  <cp:lastModifiedBy>Rod Huskins</cp:lastModifiedBy>
  <cp:lastPrinted>2018-03-19T03:36:31Z</cp:lastPrinted>
  <dcterms:created xsi:type="dcterms:W3CDTF">2018-03-08T06:46:28Z</dcterms:created>
  <dcterms:modified xsi:type="dcterms:W3CDTF">2018-06-13T07:03:32Z</dcterms:modified>
</cp:coreProperties>
</file>